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INVESTICIJE 2018\DJEČJI VRTIĆ IVANIČKO GRABERJE - kuglana\"/>
    </mc:Choice>
  </mc:AlternateContent>
  <xr:revisionPtr revIDLastSave="0" documentId="13_ncr:1_{EB758B7A-1064-4CE7-837A-C86CFC712F63}" xr6:coauthVersionLast="47" xr6:coauthVersionMax="47" xr10:uidLastSave="{00000000-0000-0000-0000-000000000000}"/>
  <bookViews>
    <workbookView xWindow="-120" yWindow="-120" windowWidth="29040" windowHeight="15840" tabRatio="647" activeTab="2" xr2:uid="{00000000-000D-0000-FFFF-FFFF00000000}"/>
  </bookViews>
  <sheets>
    <sheet name="NASLOVNA" sheetId="26" r:id="rId1"/>
    <sheet name="REKAPITULACIJA" sheetId="27" r:id="rId2"/>
    <sheet name="I   GRAĐ.OBRT. RADOVI" sheetId="1" r:id="rId3"/>
    <sheet name="II ELEKTROINST" sheetId="24" r:id="rId4"/>
    <sheet name="III VOD&amp;ODVOD" sheetId="22" r:id="rId5"/>
    <sheet name="IV STROJAR" sheetId="25" r:id="rId6"/>
    <sheet name="List1" sheetId="28" r:id="rId7"/>
  </sheets>
  <definedNames>
    <definedName name="__FSDDFAS" localSheetId="0">#REF!</definedName>
    <definedName name="__FSDDFAS">#REF!</definedName>
    <definedName name="__xlnm.Print_Area_1" localSheetId="4">#REF!</definedName>
    <definedName name="__xlnm.Print_Area_1" localSheetId="0">#REF!</definedName>
    <definedName name="__xlnm.Print_Area_1">#REF!</definedName>
    <definedName name="__xlnm.Print_Area_2" localSheetId="4">#REF!</definedName>
    <definedName name="__xlnm.Print_Area_2" localSheetId="0">#REF!</definedName>
    <definedName name="__xlnm.Print_Area_2">#REF!</definedName>
    <definedName name="__xlnm.Print_Area_3" localSheetId="4">#REF!</definedName>
    <definedName name="__xlnm.Print_Area_3" localSheetId="0">#REF!</definedName>
    <definedName name="__xlnm.Print_Area_3">#REF!</definedName>
    <definedName name="__xlnm.Print_Area_4" localSheetId="4">#REF!</definedName>
    <definedName name="__xlnm.Print_Area_4" localSheetId="0">#REF!</definedName>
    <definedName name="__xlnm.Print_Area_4">#REF!</definedName>
    <definedName name="__xlnm.Print_Titles_1" localSheetId="4">#REF!</definedName>
    <definedName name="__xlnm.Print_Titles_1" localSheetId="0">#REF!</definedName>
    <definedName name="__xlnm.Print_Titles_1">#REF!</definedName>
    <definedName name="__xlnm.Print_Titles_2" localSheetId="4">#REF!</definedName>
    <definedName name="__xlnm.Print_Titles_2" localSheetId="0">#REF!</definedName>
    <definedName name="__xlnm.Print_Titles_2">#REF!</definedName>
    <definedName name="__xlnm.Print_Titles_3" localSheetId="4">#REF!</definedName>
    <definedName name="__xlnm.Print_Titles_3" localSheetId="0">#REF!</definedName>
    <definedName name="__xlnm.Print_Titles_3">#REF!</definedName>
    <definedName name="__xlnm.Print_Titles_4" localSheetId="4">#REF!</definedName>
    <definedName name="__xlnm.Print_Titles_4" localSheetId="0">#REF!</definedName>
    <definedName name="__xlnm.Print_Titles_4">#REF!</definedName>
    <definedName name="_A" localSheetId="4">#REF!</definedName>
    <definedName name="_A" localSheetId="0">#REF!</definedName>
    <definedName name="_A">#REF!</definedName>
    <definedName name="_GG" localSheetId="0">#REF!</definedName>
    <definedName name="_GG">#REF!</definedName>
    <definedName name="CC" localSheetId="4">#REF!</definedName>
    <definedName name="CC" localSheetId="0">#REF!</definedName>
    <definedName name="CC">#REF!</definedName>
    <definedName name="GDFGDF" localSheetId="0">#REF!</definedName>
    <definedName name="GDFGDF">#REF!</definedName>
    <definedName name="GGGGGG" localSheetId="0">#REF!</definedName>
    <definedName name="GGGGGG">#REF!</definedName>
    <definedName name="_xlnm.Print_Titles" localSheetId="2">'I   GRAĐ.OBRT. RADOVI'!#REF!</definedName>
    <definedName name="_xlnm.Print_Titles" localSheetId="3">'II ELEKTROINST'!#REF!</definedName>
    <definedName name="_xlnm.Print_Area" localSheetId="2">'I   GRAĐ.OBRT. RADOVI'!$A$1:$F$1057</definedName>
    <definedName name="_xlnm.Print_Area" localSheetId="3">'II ELEKTROINST'!$A$1:$F$655</definedName>
    <definedName name="_xlnm.Print_Area" localSheetId="4">'III VOD&amp;ODVOD'!$A$1:$F$471</definedName>
    <definedName name="_xlnm.Print_Area" localSheetId="0">NASLOVNA!$A$1:$J$52</definedName>
    <definedName name="_xlnm.Print_Area" localSheetId="1">REKAPITULACIJA!$A$1:$I$42</definedName>
    <definedName name="XXXX" localSheetId="4">#REF!</definedName>
    <definedName name="XXXX" localSheetId="0">#REF!</definedName>
    <definedName name="XXXX">#REF!</definedName>
  </definedNames>
  <calcPr calcId="191029"/>
</workbook>
</file>

<file path=xl/calcChain.xml><?xml version="1.0" encoding="utf-8"?>
<calcChain xmlns="http://schemas.openxmlformats.org/spreadsheetml/2006/main">
  <c r="F385" i="22" l="1"/>
  <c r="F369" i="22"/>
  <c r="F355" i="1"/>
  <c r="F603" i="1" l="1"/>
  <c r="F1003" i="1" l="1"/>
  <c r="F113" i="24"/>
  <c r="F111" i="24"/>
  <c r="F95" i="24"/>
  <c r="F636" i="24"/>
  <c r="F219" i="1"/>
  <c r="F214" i="1"/>
  <c r="F213" i="1"/>
  <c r="F212" i="1"/>
  <c r="F208" i="1"/>
  <c r="F204" i="1"/>
  <c r="F198" i="1"/>
  <c r="F194" i="1"/>
  <c r="F190" i="1"/>
  <c r="F186" i="1"/>
  <c r="F182" i="1"/>
  <c r="F178" i="1"/>
  <c r="F172" i="1"/>
  <c r="F168" i="1"/>
  <c r="F164" i="1"/>
  <c r="F160" i="1"/>
  <c r="F156" i="1"/>
  <c r="F501" i="1"/>
  <c r="F497" i="1"/>
  <c r="F496" i="1"/>
  <c r="F420" i="1"/>
  <c r="F419" i="1"/>
  <c r="F412" i="1"/>
  <c r="F409" i="1"/>
  <c r="F406" i="1"/>
  <c r="F405" i="1"/>
  <c r="F453" i="1"/>
  <c r="F481" i="1"/>
  <c r="F480" i="1"/>
  <c r="F487" i="1" l="1"/>
  <c r="F439" i="1"/>
  <c r="F424" i="1" l="1"/>
  <c r="F451" i="1"/>
  <c r="F448" i="1"/>
  <c r="F445" i="1"/>
  <c r="F442" i="1"/>
  <c r="F430" i="1"/>
  <c r="F434" i="1"/>
  <c r="F422" i="1"/>
  <c r="F414" i="1"/>
  <c r="F370" i="1"/>
  <c r="F432" i="1"/>
  <c r="F374" i="1"/>
  <c r="F399" i="1"/>
  <c r="F397" i="1"/>
  <c r="F385" i="1"/>
  <c r="F393" i="1"/>
  <c r="F395" i="1"/>
  <c r="F389" i="1"/>
  <c r="F391" i="1"/>
  <c r="F387" i="1"/>
  <c r="F383" i="1"/>
  <c r="F380" i="1"/>
  <c r="F372" i="1"/>
  <c r="F376" i="1"/>
  <c r="F455" i="1" l="1"/>
  <c r="F280" i="1"/>
  <c r="F279" i="1"/>
  <c r="F278" i="1"/>
  <c r="F627" i="24" l="1"/>
  <c r="F625" i="24"/>
  <c r="F623" i="24"/>
  <c r="F615" i="24"/>
  <c r="F613" i="24"/>
  <c r="F611" i="24"/>
  <c r="F609" i="24"/>
  <c r="F607" i="24"/>
  <c r="F605" i="24"/>
  <c r="F603" i="24"/>
  <c r="F601" i="24"/>
  <c r="F599" i="24"/>
  <c r="F597" i="24"/>
  <c r="F595" i="24"/>
  <c r="F592" i="24"/>
  <c r="F589" i="24"/>
  <c r="F587" i="24"/>
  <c r="F617" i="24" s="1"/>
  <c r="F644" i="24" s="1"/>
  <c r="F577" i="24"/>
  <c r="F573" i="24"/>
  <c r="F569" i="24"/>
  <c r="F565" i="24"/>
  <c r="F562" i="24"/>
  <c r="F559" i="24"/>
  <c r="F554" i="24"/>
  <c r="F550" i="24"/>
  <c r="F546" i="24"/>
  <c r="F542" i="24"/>
  <c r="F537" i="24"/>
  <c r="F533" i="24"/>
  <c r="F527" i="24"/>
  <c r="F523" i="24"/>
  <c r="F581" i="24" s="1"/>
  <c r="F643" i="24" s="1"/>
  <c r="F513" i="24"/>
  <c r="F511" i="24"/>
  <c r="F509" i="24"/>
  <c r="F507" i="24"/>
  <c r="F505" i="24"/>
  <c r="F503" i="24"/>
  <c r="F501" i="24"/>
  <c r="F499" i="24"/>
  <c r="F497" i="24"/>
  <c r="F495" i="24"/>
  <c r="F493" i="24"/>
  <c r="F491" i="24"/>
  <c r="F489" i="24"/>
  <c r="F487" i="24"/>
  <c r="D485" i="24"/>
  <c r="F485" i="24" s="1"/>
  <c r="F483" i="24"/>
  <c r="D481" i="24"/>
  <c r="F481" i="24" s="1"/>
  <c r="F479" i="24"/>
  <c r="F477" i="24"/>
  <c r="F475" i="24"/>
  <c r="D473" i="24"/>
  <c r="F473" i="24" s="1"/>
  <c r="F471" i="24"/>
  <c r="F469" i="24"/>
  <c r="F466" i="24"/>
  <c r="F463" i="24"/>
  <c r="F460" i="24"/>
  <c r="D457" i="24"/>
  <c r="F457" i="24" s="1"/>
  <c r="F454" i="24"/>
  <c r="F451" i="24"/>
  <c r="F448" i="24"/>
  <c r="F445" i="24"/>
  <c r="F442" i="24"/>
  <c r="F439" i="24"/>
  <c r="F515" i="24" s="1"/>
  <c r="F642" i="24" s="1"/>
  <c r="F430" i="24"/>
  <c r="F428" i="24"/>
  <c r="F427" i="24"/>
  <c r="F426" i="24"/>
  <c r="F425" i="24"/>
  <c r="F424" i="24"/>
  <c r="F421" i="24"/>
  <c r="F420" i="24"/>
  <c r="F419" i="24"/>
  <c r="F418" i="24"/>
  <c r="F415" i="24"/>
  <c r="F413" i="24"/>
  <c r="F411" i="24"/>
  <c r="F410" i="24"/>
  <c r="F409" i="24"/>
  <c r="F406" i="24"/>
  <c r="F404" i="24"/>
  <c r="F432" i="24" s="1"/>
  <c r="F641" i="24" s="1"/>
  <c r="F396" i="24"/>
  <c r="F394" i="24"/>
  <c r="F393" i="24"/>
  <c r="F392" i="24"/>
  <c r="F391" i="24"/>
  <c r="F387" i="24"/>
  <c r="F386" i="24"/>
  <c r="F385" i="24"/>
  <c r="F384" i="24"/>
  <c r="F383" i="24"/>
  <c r="F382" i="24"/>
  <c r="F381" i="24"/>
  <c r="F380" i="24"/>
  <c r="F379" i="24"/>
  <c r="F378" i="24"/>
  <c r="F377" i="24"/>
  <c r="F398" i="24" s="1"/>
  <c r="F640" i="24" s="1"/>
  <c r="F368" i="24"/>
  <c r="F366" i="24"/>
  <c r="F364" i="24"/>
  <c r="F363" i="24"/>
  <c r="F362" i="24"/>
  <c r="F359" i="24"/>
  <c r="F357" i="24"/>
  <c r="F355" i="24"/>
  <c r="F353" i="24"/>
  <c r="F351" i="24"/>
  <c r="F347" i="24"/>
  <c r="F345" i="24"/>
  <c r="F343" i="24"/>
  <c r="F341" i="24"/>
  <c r="F339" i="24"/>
  <c r="F335" i="24"/>
  <c r="F333" i="24"/>
  <c r="F331" i="24"/>
  <c r="F329" i="24"/>
  <c r="F327" i="24"/>
  <c r="F325" i="24"/>
  <c r="F322" i="24"/>
  <c r="F320" i="24"/>
  <c r="F306" i="24"/>
  <c r="F304" i="24"/>
  <c r="F302" i="24"/>
  <c r="F370" i="24" s="1"/>
  <c r="F639" i="24" s="1"/>
  <c r="F292" i="24"/>
  <c r="F290" i="24"/>
  <c r="F288" i="24"/>
  <c r="F286" i="24"/>
  <c r="F284" i="24"/>
  <c r="F282" i="24"/>
  <c r="F280" i="24"/>
  <c r="F278" i="24"/>
  <c r="F276" i="24"/>
  <c r="F274" i="24"/>
  <c r="F272" i="24"/>
  <c r="F270" i="24"/>
  <c r="F268" i="24"/>
  <c r="F266" i="24"/>
  <c r="F264" i="24"/>
  <c r="F262" i="24"/>
  <c r="F260" i="24"/>
  <c r="F258" i="24"/>
  <c r="F256" i="24"/>
  <c r="F254" i="24"/>
  <c r="F252" i="24"/>
  <c r="F250" i="24"/>
  <c r="F248" i="24"/>
  <c r="F242" i="24"/>
  <c r="F232" i="24"/>
  <c r="F223" i="24"/>
  <c r="F215" i="24"/>
  <c r="F213" i="24"/>
  <c r="F207" i="24"/>
  <c r="F201" i="24"/>
  <c r="F195" i="24"/>
  <c r="F294" i="24" s="1"/>
  <c r="F638" i="24" s="1"/>
  <c r="F186" i="24"/>
  <c r="F184" i="24"/>
  <c r="F182" i="24"/>
  <c r="F176" i="24"/>
  <c r="F170" i="24"/>
  <c r="F164" i="24"/>
  <c r="F158" i="24"/>
  <c r="F152" i="24"/>
  <c r="F148" i="24"/>
  <c r="F146" i="24"/>
  <c r="F144" i="24"/>
  <c r="F142" i="24"/>
  <c r="F140" i="24"/>
  <c r="F138" i="24"/>
  <c r="F136" i="24"/>
  <c r="F134" i="24"/>
  <c r="F132" i="24"/>
  <c r="F130" i="24"/>
  <c r="F128" i="24"/>
  <c r="F126" i="24"/>
  <c r="F124" i="24"/>
  <c r="F122" i="24"/>
  <c r="F120" i="24"/>
  <c r="F188" i="24" s="1"/>
  <c r="F637" i="24" s="1"/>
  <c r="F67" i="24"/>
  <c r="F66" i="24"/>
  <c r="F65" i="24"/>
  <c r="F64" i="24"/>
  <c r="F62" i="24"/>
  <c r="F59" i="24"/>
  <c r="F57" i="24"/>
  <c r="F69" i="24" s="1"/>
  <c r="F635" i="24" s="1"/>
  <c r="F446" i="22"/>
  <c r="F445" i="22"/>
  <c r="F444" i="22"/>
  <c r="F443" i="22"/>
  <c r="F440" i="22"/>
  <c r="F437" i="22"/>
  <c r="F432" i="22"/>
  <c r="F431" i="22"/>
  <c r="F430" i="22"/>
  <c r="F420" i="22"/>
  <c r="F419" i="22"/>
  <c r="F418" i="22"/>
  <c r="F417" i="22"/>
  <c r="F414" i="22"/>
  <c r="F411" i="22"/>
  <c r="F408" i="22"/>
  <c r="F405" i="22"/>
  <c r="F402" i="22"/>
  <c r="F384" i="22"/>
  <c r="F368" i="22"/>
  <c r="F448" i="22" s="1"/>
  <c r="F451" i="22" s="1"/>
  <c r="F465" i="22" s="1"/>
  <c r="F354" i="22"/>
  <c r="F356" i="22"/>
  <c r="F345" i="22"/>
  <c r="F342" i="22"/>
  <c r="F339" i="22"/>
  <c r="F336" i="22"/>
  <c r="F333" i="22"/>
  <c r="F330" i="22"/>
  <c r="F329" i="22"/>
  <c r="F324" i="22"/>
  <c r="F321" i="22"/>
  <c r="F320" i="22"/>
  <c r="F317" i="22"/>
  <c r="F314" i="22"/>
  <c r="F313" i="22"/>
  <c r="F312" i="22"/>
  <c r="F309" i="22"/>
  <c r="F308" i="22"/>
  <c r="F307" i="22"/>
  <c r="F306" i="22"/>
  <c r="F305" i="22"/>
  <c r="F304" i="22"/>
  <c r="F303" i="22"/>
  <c r="F302" i="22"/>
  <c r="F299" i="22"/>
  <c r="F298" i="22"/>
  <c r="F297" i="22"/>
  <c r="F347" i="22"/>
  <c r="F359" i="22" s="1"/>
  <c r="F463" i="22" s="1"/>
  <c r="F285" i="22"/>
  <c r="F287" i="22"/>
  <c r="F275" i="22"/>
  <c r="F269" i="22"/>
  <c r="F266" i="22"/>
  <c r="F263" i="22"/>
  <c r="F262" i="22"/>
  <c r="F259" i="22"/>
  <c r="F256" i="22"/>
  <c r="F255" i="22"/>
  <c r="F254" i="22"/>
  <c r="F253" i="22"/>
  <c r="F250" i="22"/>
  <c r="F247" i="22"/>
  <c r="F230" i="22"/>
  <c r="F229" i="22"/>
  <c r="F232" i="22" s="1"/>
  <c r="D221" i="22"/>
  <c r="F221" i="22" s="1"/>
  <c r="F218" i="22"/>
  <c r="F215" i="22"/>
  <c r="F214" i="22"/>
  <c r="F223" i="22" s="1"/>
  <c r="F207" i="22"/>
  <c r="F203" i="22"/>
  <c r="F201" i="22"/>
  <c r="F209" i="22" s="1"/>
  <c r="F187" i="22"/>
  <c r="F184" i="22"/>
  <c r="F183" i="22"/>
  <c r="F180" i="22"/>
  <c r="F179" i="22"/>
  <c r="F176" i="22"/>
  <c r="F175" i="22"/>
  <c r="F172" i="22"/>
  <c r="F171" i="22"/>
  <c r="F168" i="22"/>
  <c r="F167" i="22"/>
  <c r="F189" i="22" s="1"/>
  <c r="F159" i="22"/>
  <c r="F156" i="22"/>
  <c r="F153" i="22"/>
  <c r="F150" i="22"/>
  <c r="F161" i="22" s="1"/>
  <c r="F235" i="22" s="1"/>
  <c r="F459" i="22" s="1"/>
  <c r="F137" i="22"/>
  <c r="F136" i="22"/>
  <c r="F133" i="22"/>
  <c r="F139" i="22" s="1"/>
  <c r="F125" i="22"/>
  <c r="F124" i="22"/>
  <c r="F121" i="22"/>
  <c r="F120" i="22"/>
  <c r="F117" i="22"/>
  <c r="F114" i="22"/>
  <c r="F113" i="22"/>
  <c r="F111" i="22"/>
  <c r="F110" i="22"/>
  <c r="F108" i="22"/>
  <c r="F107" i="22"/>
  <c r="F105" i="22"/>
  <c r="F101" i="22"/>
  <c r="F100" i="22"/>
  <c r="F127" i="22" s="1"/>
  <c r="F92" i="22"/>
  <c r="F90" i="22"/>
  <c r="F94" i="22" s="1"/>
  <c r="F82" i="22"/>
  <c r="F80" i="22"/>
  <c r="F78" i="22"/>
  <c r="F76" i="22"/>
  <c r="F74" i="22"/>
  <c r="F72" i="22"/>
  <c r="F84" i="22" s="1"/>
  <c r="F64" i="22"/>
  <c r="F62" i="22"/>
  <c r="F60" i="22"/>
  <c r="F66" i="22" s="1"/>
  <c r="F141" i="22" s="1"/>
  <c r="F457" i="22" s="1"/>
  <c r="F629" i="24" l="1"/>
  <c r="F645" i="24" s="1"/>
  <c r="F647" i="24"/>
  <c r="H30" i="27" s="1"/>
  <c r="F649" i="24"/>
  <c r="F648" i="24"/>
  <c r="F278" i="22"/>
  <c r="F272" i="22"/>
  <c r="F280" i="22"/>
  <c r="F290" i="22" s="1"/>
  <c r="F461" i="22" s="1"/>
  <c r="F467" i="22" s="1"/>
  <c r="H31" i="27" s="1"/>
  <c r="F469" i="22" l="1"/>
  <c r="F468" i="22"/>
  <c r="F864" i="25" l="1"/>
  <c r="F861" i="25"/>
  <c r="F858" i="25"/>
  <c r="F855" i="25"/>
  <c r="F851" i="25"/>
  <c r="F847" i="25"/>
  <c r="F844" i="25"/>
  <c r="F843" i="25"/>
  <c r="F842" i="25"/>
  <c r="F841" i="25"/>
  <c r="F838" i="25"/>
  <c r="F837" i="25"/>
  <c r="F836" i="25"/>
  <c r="F835" i="25"/>
  <c r="F834" i="25"/>
  <c r="F833" i="25"/>
  <c r="F832" i="25"/>
  <c r="F831" i="25"/>
  <c r="F827" i="25"/>
  <c r="F824" i="25"/>
  <c r="F823" i="25"/>
  <c r="F822" i="25"/>
  <c r="F821" i="25"/>
  <c r="F820" i="25"/>
  <c r="F819" i="25"/>
  <c r="F816" i="25"/>
  <c r="F815" i="25"/>
  <c r="F814" i="25"/>
  <c r="F813" i="25"/>
  <c r="F812" i="25"/>
  <c r="F811" i="25"/>
  <c r="F810" i="25"/>
  <c r="F809" i="25"/>
  <c r="F808" i="25"/>
  <c r="F807" i="25"/>
  <c r="F806" i="25"/>
  <c r="F805" i="25"/>
  <c r="F804" i="25"/>
  <c r="F803" i="25"/>
  <c r="F802" i="25"/>
  <c r="F801" i="25"/>
  <c r="F800" i="25"/>
  <c r="F797" i="25"/>
  <c r="F796" i="25"/>
  <c r="F795" i="25"/>
  <c r="F794" i="25"/>
  <c r="F793" i="25"/>
  <c r="F792" i="25"/>
  <c r="F791" i="25"/>
  <c r="F790" i="25"/>
  <c r="F785" i="25"/>
  <c r="F784" i="25"/>
  <c r="F783" i="25"/>
  <c r="F782" i="25"/>
  <c r="F781" i="25"/>
  <c r="F780" i="25"/>
  <c r="F779" i="25"/>
  <c r="F778" i="25"/>
  <c r="F777" i="25"/>
  <c r="F774" i="25"/>
  <c r="F771" i="25"/>
  <c r="F770" i="25"/>
  <c r="F769" i="25"/>
  <c r="F768" i="25"/>
  <c r="F765" i="25"/>
  <c r="F764" i="25"/>
  <c r="F763" i="25"/>
  <c r="F762" i="25"/>
  <c r="F759" i="25"/>
  <c r="F758" i="25"/>
  <c r="F757" i="25"/>
  <c r="F756" i="25"/>
  <c r="F753" i="25"/>
  <c r="F747" i="25"/>
  <c r="F741" i="25"/>
  <c r="F738" i="25"/>
  <c r="F736" i="25"/>
  <c r="F719" i="25"/>
  <c r="F702" i="25"/>
  <c r="F866" i="25" s="1"/>
  <c r="F878" i="25" s="1"/>
  <c r="F678" i="25"/>
  <c r="F675" i="25"/>
  <c r="F672" i="25"/>
  <c r="F669" i="25"/>
  <c r="F666" i="25"/>
  <c r="F662" i="25"/>
  <c r="F658" i="25"/>
  <c r="F657" i="25"/>
  <c r="F654" i="25"/>
  <c r="F651" i="25"/>
  <c r="F650" i="25"/>
  <c r="F647" i="25"/>
  <c r="F644" i="25"/>
  <c r="F643" i="25"/>
  <c r="F642" i="25"/>
  <c r="F641" i="25"/>
  <c r="F640" i="25"/>
  <c r="F639" i="25"/>
  <c r="F636" i="25"/>
  <c r="F635" i="25"/>
  <c r="F634" i="25"/>
  <c r="F631" i="25"/>
  <c r="F623" i="25"/>
  <c r="F620" i="25"/>
  <c r="F602" i="25"/>
  <c r="F584" i="25"/>
  <c r="F566" i="25"/>
  <c r="F545" i="25"/>
  <c r="F529" i="25"/>
  <c r="F511" i="25"/>
  <c r="F680" i="25" s="1"/>
  <c r="F877" i="25" s="1"/>
  <c r="F460" i="25"/>
  <c r="F457" i="25"/>
  <c r="F454" i="25"/>
  <c r="F451" i="25"/>
  <c r="F448" i="25"/>
  <c r="F445" i="25"/>
  <c r="F442" i="25"/>
  <c r="F439" i="25"/>
  <c r="F436" i="25"/>
  <c r="F433" i="25"/>
  <c r="F430" i="25"/>
  <c r="F427" i="25"/>
  <c r="F424" i="25"/>
  <c r="F421" i="25"/>
  <c r="F420" i="25"/>
  <c r="F417" i="25"/>
  <c r="F414" i="25"/>
  <c r="F411" i="25"/>
  <c r="F408" i="25"/>
  <c r="F406" i="25"/>
  <c r="F403" i="25"/>
  <c r="F400" i="25"/>
  <c r="F397" i="25"/>
  <c r="F396" i="25"/>
  <c r="F393" i="25"/>
  <c r="F392" i="25"/>
  <c r="F391" i="25"/>
  <c r="F390" i="25"/>
  <c r="F387" i="25"/>
  <c r="F386" i="25"/>
  <c r="F385" i="25"/>
  <c r="F384" i="25"/>
  <c r="F381" i="25"/>
  <c r="F378" i="25"/>
  <c r="F375" i="25"/>
  <c r="F372" i="25"/>
  <c r="F367" i="25"/>
  <c r="F366" i="25"/>
  <c r="F363" i="25"/>
  <c r="F360" i="25"/>
  <c r="F359" i="25"/>
  <c r="F355" i="25"/>
  <c r="F354" i="25"/>
  <c r="F353" i="25"/>
  <c r="F352" i="25"/>
  <c r="F348" i="25"/>
  <c r="F347" i="25"/>
  <c r="F346" i="25"/>
  <c r="F345" i="25"/>
  <c r="F340" i="25"/>
  <c r="F339" i="25"/>
  <c r="F338" i="25"/>
  <c r="F337" i="25"/>
  <c r="F334" i="25"/>
  <c r="F331" i="25"/>
  <c r="F328" i="25"/>
  <c r="F325" i="25"/>
  <c r="F322" i="25"/>
  <c r="F316" i="25"/>
  <c r="F268" i="25"/>
  <c r="F462" i="25" s="1"/>
  <c r="F876" i="25" s="1"/>
  <c r="F260" i="25"/>
  <c r="F257" i="25"/>
  <c r="F252" i="25"/>
  <c r="F244" i="25"/>
  <c r="F241" i="25"/>
  <c r="F238" i="25"/>
  <c r="F235" i="25"/>
  <c r="F234" i="25"/>
  <c r="F231" i="25"/>
  <c r="F230" i="25"/>
  <c r="F229" i="25"/>
  <c r="F224" i="25"/>
  <c r="F222" i="25"/>
  <c r="F220" i="25"/>
  <c r="F218" i="25"/>
  <c r="F216" i="25"/>
  <c r="F214" i="25"/>
  <c r="F210" i="25"/>
  <c r="F207" i="25"/>
  <c r="F204" i="25"/>
  <c r="F201" i="25"/>
  <c r="F198" i="25"/>
  <c r="F195" i="25"/>
  <c r="F192" i="25"/>
  <c r="F189" i="25"/>
  <c r="F184" i="25"/>
  <c r="F182" i="25"/>
  <c r="F180" i="25"/>
  <c r="F178" i="25"/>
  <c r="F176" i="25"/>
  <c r="F174" i="25"/>
  <c r="F170" i="25"/>
  <c r="F167" i="25"/>
  <c r="F164" i="25"/>
  <c r="F161" i="25"/>
  <c r="F158" i="25"/>
  <c r="F155" i="25"/>
  <c r="F152" i="25"/>
  <c r="F149" i="25"/>
  <c r="F146" i="25"/>
  <c r="F141" i="25"/>
  <c r="F138" i="25"/>
  <c r="F135" i="25"/>
  <c r="F132" i="25"/>
  <c r="F131" i="25"/>
  <c r="F128" i="25"/>
  <c r="F125" i="25"/>
  <c r="F119" i="25"/>
  <c r="F117" i="25"/>
  <c r="F115" i="25"/>
  <c r="F113" i="25"/>
  <c r="F111" i="25"/>
  <c r="F109" i="25"/>
  <c r="F107" i="25"/>
  <c r="F103" i="25"/>
  <c r="F100" i="25"/>
  <c r="F97" i="25"/>
  <c r="F94" i="25"/>
  <c r="F91" i="25"/>
  <c r="F88" i="25"/>
  <c r="F85" i="25"/>
  <c r="F82" i="25"/>
  <c r="F79" i="25"/>
  <c r="F76" i="25"/>
  <c r="F74" i="25"/>
  <c r="F71" i="25"/>
  <c r="F68" i="25"/>
  <c r="F262" i="25" s="1"/>
  <c r="F875" i="25" s="1"/>
  <c r="F879" i="25" l="1"/>
  <c r="H32" i="27" s="1"/>
  <c r="F880" i="25" l="1"/>
  <c r="F881" i="25" s="1"/>
  <c r="F240" i="1" l="1"/>
  <c r="F221" i="1"/>
  <c r="F1035" i="1" s="1"/>
  <c r="F132" i="1"/>
  <c r="F126" i="1"/>
  <c r="F121" i="1"/>
  <c r="F115" i="1"/>
  <c r="F134" i="1" s="1"/>
  <c r="F1034" i="1" s="1"/>
  <c r="F1018" i="1" l="1"/>
  <c r="F850" i="1" l="1"/>
  <c r="F848" i="1"/>
  <c r="F843" i="1"/>
  <c r="F830" i="1"/>
  <c r="F842" i="1"/>
  <c r="F773" i="1"/>
  <c r="F771" i="1"/>
  <c r="F812" i="1" l="1"/>
  <c r="F811" i="1"/>
  <c r="F810" i="1"/>
  <c r="F809" i="1"/>
  <c r="F805" i="1"/>
  <c r="F803" i="1"/>
  <c r="F801" i="1"/>
  <c r="F799" i="1"/>
  <c r="F797" i="1"/>
  <c r="F795" i="1"/>
  <c r="F793" i="1"/>
  <c r="F790" i="1"/>
  <c r="F769" i="1"/>
  <c r="F767" i="1"/>
  <c r="F765" i="1"/>
  <c r="F763" i="1"/>
  <c r="F761" i="1"/>
  <c r="F759" i="1"/>
  <c r="F757" i="1"/>
  <c r="F755" i="1"/>
  <c r="F753" i="1"/>
  <c r="F751" i="1"/>
  <c r="F749" i="1"/>
  <c r="F747" i="1"/>
  <c r="F745" i="1"/>
  <c r="F743" i="1"/>
  <c r="F741" i="1"/>
  <c r="F739" i="1"/>
  <c r="F737" i="1"/>
  <c r="F735" i="1"/>
  <c r="F775" i="1" s="1"/>
  <c r="F1043" i="1" s="1"/>
  <c r="F350" i="1" l="1"/>
  <c r="F334" i="1"/>
  <c r="F308" i="1"/>
  <c r="F307" i="1"/>
  <c r="F306" i="1"/>
  <c r="F301" i="1"/>
  <c r="F300" i="1"/>
  <c r="F299" i="1"/>
  <c r="F294" i="1"/>
  <c r="F293" i="1"/>
  <c r="F292" i="1"/>
  <c r="F287" i="1"/>
  <c r="F286" i="1"/>
  <c r="F285" i="1"/>
  <c r="F273" i="1"/>
  <c r="F272" i="1"/>
  <c r="F271" i="1"/>
  <c r="F266" i="1"/>
  <c r="F265" i="1"/>
  <c r="F264" i="1"/>
  <c r="F259" i="1"/>
  <c r="F258" i="1"/>
  <c r="F257" i="1"/>
  <c r="F253" i="1"/>
  <c r="F252" i="1"/>
  <c r="F251" i="1"/>
  <c r="F246" i="1" l="1"/>
  <c r="F245" i="1"/>
  <c r="F244" i="1"/>
  <c r="F310" i="1" s="1"/>
  <c r="F698" i="1" l="1"/>
  <c r="F697" i="1"/>
  <c r="F924" i="1" l="1"/>
  <c r="F1025" i="1" l="1"/>
  <c r="F922" i="1"/>
  <c r="F919" i="1"/>
  <c r="F916" i="1"/>
  <c r="F1027" i="1" l="1"/>
  <c r="F1052" i="1" s="1"/>
  <c r="F926" i="1"/>
  <c r="F901" i="1"/>
  <c r="F900" i="1"/>
  <c r="F895" i="1"/>
  <c r="F892" i="1"/>
  <c r="F888" i="1"/>
  <c r="F885" i="1"/>
  <c r="F881" i="1"/>
  <c r="F878" i="1"/>
  <c r="F874" i="1"/>
  <c r="F871" i="1"/>
  <c r="F847" i="1"/>
  <c r="F846" i="1"/>
  <c r="F821" i="1"/>
  <c r="F852" i="1" s="1"/>
  <c r="F597" i="1" l="1"/>
  <c r="F593" i="1"/>
  <c r="F590" i="1"/>
  <c r="F584" i="1"/>
  <c r="F579" i="1"/>
  <c r="F574" i="1"/>
  <c r="F564" i="1"/>
  <c r="F569" i="1"/>
  <c r="F559" i="1"/>
  <c r="F554" i="1"/>
  <c r="F549" i="1"/>
  <c r="F544" i="1"/>
  <c r="F539" i="1"/>
  <c r="F464" i="1"/>
  <c r="F950" i="1"/>
  <c r="F949" i="1"/>
  <c r="F948" i="1"/>
  <c r="F339" i="1"/>
  <c r="F361" i="1"/>
  <c r="F359" i="1"/>
  <c r="F995" i="1" l="1"/>
  <c r="F1016" i="1" l="1"/>
  <c r="F1014" i="1"/>
  <c r="F1012" i="1"/>
  <c r="F1020" i="1" s="1"/>
  <c r="F982" i="1"/>
  <c r="F979" i="1"/>
  <c r="F976" i="1"/>
  <c r="F972" i="1"/>
  <c r="F1005" i="1" s="1"/>
  <c r="F91" i="1"/>
  <c r="F93" i="1" l="1"/>
  <c r="F1033" i="1" s="1"/>
  <c r="F1050" i="1"/>
  <c r="F1051" i="1"/>
  <c r="F512" i="1"/>
  <c r="F510" i="1"/>
  <c r="F508" i="1"/>
  <c r="F506" i="1"/>
  <c r="F504" i="1"/>
  <c r="F493" i="1"/>
  <c r="F491" i="1"/>
  <c r="F489" i="1"/>
  <c r="F485" i="1"/>
  <c r="F483" i="1"/>
  <c r="F514" i="1" l="1"/>
  <c r="F1040" i="1" s="1"/>
  <c r="F690" i="1"/>
  <c r="F686" i="1"/>
  <c r="F682" i="1"/>
  <c r="F700" i="1" l="1"/>
  <c r="F1042" i="1" s="1"/>
  <c r="F867" i="1"/>
  <c r="F866" i="1"/>
  <c r="F903" i="1" l="1"/>
  <c r="F937" i="1" l="1"/>
  <c r="F935" i="1"/>
  <c r="F598" i="1"/>
  <c r="F605" i="1" s="1"/>
  <c r="F344" i="1"/>
  <c r="F327" i="1"/>
  <c r="F321" i="1"/>
  <c r="F466" i="1"/>
  <c r="F462" i="1"/>
  <c r="F939" i="1" l="1"/>
  <c r="F1047" i="1" s="1"/>
  <c r="F1046" i="1"/>
  <c r="F1041" i="1"/>
  <c r="F336" i="1" l="1"/>
  <c r="F468" i="1" l="1"/>
  <c r="F470" i="1" s="1"/>
  <c r="F1039" i="1" s="1"/>
  <c r="F947" i="1" l="1"/>
  <c r="F952" i="1"/>
  <c r="F335" i="1"/>
  <c r="F962" i="1"/>
  <c r="F964" i="1" s="1"/>
  <c r="F1049" i="1" s="1"/>
  <c r="F1038" i="1" l="1"/>
  <c r="F954" i="1"/>
  <c r="F1048" i="1" s="1"/>
  <c r="F363" i="1"/>
  <c r="F1037" i="1" s="1"/>
  <c r="F1036" i="1"/>
  <c r="F1045" i="1"/>
  <c r="F1044" i="1"/>
  <c r="F1054" i="1"/>
  <c r="F1056" i="1"/>
  <c r="H29" i="27" l="1"/>
  <c r="H33" i="27" s="1"/>
  <c r="F1055" i="1"/>
  <c r="H35" i="27" l="1"/>
  <c r="H34" i="27"/>
</calcChain>
</file>

<file path=xl/sharedStrings.xml><?xml version="1.0" encoding="utf-8"?>
<sst xmlns="http://schemas.openxmlformats.org/spreadsheetml/2006/main" count="3373" uniqueCount="1768">
  <si>
    <t>Napomena: Predvidjeti nužne prilagodbe na objektu, obavezna konzultacija sa projektantom, davanje na ovjeru projektantu prije izvedbe stavke. Sve se izvodi prema opisu u troškovniku, statičkom proračunu, nacrtima i pravilu zanata, a do potpune estetske i funkcionalne gotovosti elementa koji se izvodi. Sve mjere kontrolirati u naravi.</t>
  </si>
  <si>
    <t>Tesarski radovi</t>
  </si>
  <si>
    <t>Napomena: Predvidjeti nužne prilagodbe na objektu, obavezna konzultacija sa projektantom, davanje na ovjeru nadzornom inženjeru prije izvedbe stavke. Sve se izvodi prema opisu u troškovniku, statičkom proračunu, nacrtima i pravilu zanata, a do potpune estetske i funkcionalne gotovosti elementa koji se izvodi. Materijal i oprema, te način izvođenja mora biti u skladu sa HRN EN. Sve mjere kontrolirati u naravi.</t>
  </si>
  <si>
    <t>Skela</t>
  </si>
  <si>
    <t>II</t>
  </si>
  <si>
    <t>III</t>
  </si>
  <si>
    <t>IV</t>
  </si>
  <si>
    <t>V</t>
  </si>
  <si>
    <t>VI</t>
  </si>
  <si>
    <t>VII</t>
  </si>
  <si>
    <t>VIII</t>
  </si>
  <si>
    <t>Zemljani radovi</t>
  </si>
  <si>
    <t>Betonski i AB radovi</t>
  </si>
  <si>
    <t>Zidarski radovi</t>
  </si>
  <si>
    <t>Izolaterski radovi</t>
  </si>
  <si>
    <t>Sveukupno:</t>
  </si>
  <si>
    <t>Betonski i AB  radovi</t>
  </si>
  <si>
    <t>kg</t>
  </si>
  <si>
    <t>količina</t>
  </si>
  <si>
    <t>m'</t>
  </si>
  <si>
    <t>Ukupno:</t>
  </si>
  <si>
    <t xml:space="preserve"> </t>
  </si>
  <si>
    <t>Fasaderski radovi</t>
  </si>
  <si>
    <t>kpl</t>
  </si>
  <si>
    <t xml:space="preserve">Napomena: Predvidjeti nužne prilagodbe na objektu, obavezna konzultacija sa projektantom, davanje na ovjeru projektantu prije izvedbe stavke. </t>
  </si>
  <si>
    <t>Sve se izvodi prema opisu u troškovniku, statičkom proračunu, nacrtima i pravilu zanata, a do potpune estetske i funkcionalne gotovosti elementa koji se izvodi. Sve mjere kontrolirati u naravi.</t>
  </si>
  <si>
    <t>PDV 25%</t>
  </si>
  <si>
    <t>Kod izvedbe vertikalnih serklaža opeku je potrebno zidati tako da zid završava na "šmorc". Horizontalne serklaže na razini stropova betonirati zajedno sa stropnom konstrukcijom.</t>
  </si>
  <si>
    <t>Dobava i postava PE folije, 1x, debljine 0,02 cm, tanka, ekstudirana, polietilenska folija. U površini uključeno podizanje Pe folije vertikalno uz rubove. Obavezno preklapanje folije min. 10 cm. Obračun po m² površine poda.</t>
  </si>
  <si>
    <t>Napomena: Predvidjeti nužne prilagodbe na objektu, obavezna konzultacija sa projektantom, davanje na ovjeru nadzornom inženjeru prije izvedbe stavke. Sve se izvodi prema opisu u troškovniku, statičkom proračunu, nacrtima i pravilu zanata, a do potpune estetske i funkcionalne gotovosti elementa koji se izvodi. Materijal i oprema, te način izvođenja mora biti u skladu sa HRN EN. Sve mjere kontrolirati u naravi. Materijali predviđeni u projektu konstrukcije su:</t>
  </si>
  <si>
    <t>Završna obrada postavljenog XPS sokla teraplast "Teraplast-V" ( zrno 1,2 mm) , d=0,3 cm.</t>
  </si>
  <si>
    <t>m3</t>
  </si>
  <si>
    <t>m2</t>
  </si>
  <si>
    <t>Rušenja i demontaže</t>
  </si>
  <si>
    <t>Limarski radovi</t>
  </si>
  <si>
    <t>I</t>
  </si>
  <si>
    <t>IX</t>
  </si>
  <si>
    <t>kom</t>
  </si>
  <si>
    <t>Radovi s gips kartonskim pločama</t>
  </si>
  <si>
    <t>X</t>
  </si>
  <si>
    <t>XI</t>
  </si>
  <si>
    <t>XII</t>
  </si>
  <si>
    <t>Keramičarski radovi</t>
  </si>
  <si>
    <t>XIII</t>
  </si>
  <si>
    <t>Soboslikarski radovi</t>
  </si>
  <si>
    <t>XIV</t>
  </si>
  <si>
    <t>Stolarski radovi</t>
  </si>
  <si>
    <t>XV</t>
  </si>
  <si>
    <t>XVI</t>
  </si>
  <si>
    <t>Kvaliteta aluminijskih profila je HRN EN 573: EN AW 6060 T66.
Tražena razina zaštite od buke ugrađenih elemenata iznosi Rw= 35 (-1,-3). Prema
potrebi mjerenjem dokazati utjecaj korekturnih koeficijenata (C, Ctr), tj. utjecaj prometa na prigušenje buke u ugrađenom stanju.
Smjer otvaranja otvarajućih elemenata mora biti u skladu s HRN EN 12519.
Ugradbene dubine nosivih profila i debljine stakla prema potrebi provjeriti od strane statičara.</t>
  </si>
  <si>
    <t>Spojnice između punih građevnih dijelova ovojnice zgrade i otvora ili drugih prozirnih elemenata (prozori, vrata, ostakljene stijene, nadsvjetla i slično) moraju biti izvedene na razini minimalne tehnički ostvarive zrakopropusnosti, uz istovremeno sprječavanje pojave građevinskih šteta zbog unutrašnje kondenzacije (uslijed neadekvatne primjene brtvenih materijala ili folija niske paropropusnosti) i sprječavanje površinske kondenzacije na unutrašnjim stranama spojnica (uslijed nedovoljne razine, pozicije ili nepostojanja toplinske izolacije na spojnicama)</t>
  </si>
  <si>
    <t>Brtvljenje spojnica izvodi se prema najboljoj inženjerskoj praksi, s najkvalitetnijim dostupnim materijalima, uz postavljanje zrakonepropusnih obloga po potrebi</t>
  </si>
  <si>
    <t xml:space="preserve">Prozori i vrata smiju se ugraditi u građevinu ako ispunjavaju zahtjeve propisane Tehničkim propisom za prozore i vrata (NN 69/06) i ako su za prozor odnosno vrata izdane izjave o sukladnosti u skladu s odredbama posebnog propisa. </t>
  </si>
  <si>
    <t>Minimalna zrakopropusnost građevine osigurava se ugradnjom građevinskih dijelova, te izvedbom istih u skladu s Tehničkog propisa o racionalnoj uporabi energije i toplinskoj zaštiti u zgradama (NN 128/15, 70/18, 73/18, 86/18, 102/20)</t>
  </si>
  <si>
    <t xml:space="preserve">Ispunjavanje zahtjeva o zrakonepropusnosti iz odredbi članka 26. Tehničkog propisa o racionalnoj uporabi energije i toplinskoj zaštiti u zgradama (NN 128/15, 70/18, 73/18, 86/18, 102/20) dokazuje se i ispitivanjem na izgrađenoj zgradi prema HRN EN 13829:2002, metoda određivanja A. </t>
  </si>
  <si>
    <t>Ostakljena stolarija - sa zaštitom od sunca s vanjske strane</t>
  </si>
  <si>
    <t>Ostakljena stolarija - sa zaštitom od sunca s unutarnje strane</t>
  </si>
  <si>
    <t>Puna stolarija</t>
  </si>
  <si>
    <t>Ostakljena stolarija - bez zaštite od sunca</t>
  </si>
  <si>
    <t>Ostakljena stolarija - vjetrobran - južna strana</t>
  </si>
  <si>
    <t xml:space="preserve">_krila moraju čvrsto prilijegati na okvire
_prozori moraju imati brtve u nasjednim utorima, dovoljne krutosti
_svi zazori moraju biti dodatno neprekidno brtvljeni sa mekanom zaštitnom trakom, trajno elastičnom, otpornom na starenje, koja se može lako čistiti
_prozori moraju biti osigurani s dovoljnim brojem učvrsnih zapora, rigli i šarki, konstruirani da osiguraju jednoličan pritisak, dovoljnog intenziteta na nalijegajućim plohama
</t>
  </si>
  <si>
    <t>_prozorski okviri imaju minimalno dvostruke utore, što također zadovoljava citiranu normu, gdje se traži najmanje 1 utor, odnosno nalijegajuća ploha
_međuprostori između stakala ne smiju biti ventilirani
_uložak za odmagljivanje međuprostora mora biti ugrađen na način da ne smanjuje zvučnu izolaciju</t>
  </si>
  <si>
    <t>Prozori moraju biti konstruirani u svemu prema zahtjevima iz DIN 4109, a posebno:</t>
  </si>
  <si>
    <t>Ulazna vrata, sukladno HRN U.J6.201, trebaju biti I. klase i imati minimalnu zvučnu izolaciju od 34 dB (I. klasa)</t>
  </si>
  <si>
    <t>Napomena: za sve pločice vrijedi sljedeće, bez obzira gdje se postavljaju:</t>
  </si>
  <si>
    <t>Klasa pločica 1. klasa</t>
  </si>
  <si>
    <t>Izvođač je dužan prije nabave keramike donijeti uzorak pločice na uvid i odobrenje projektantu.</t>
  </si>
  <si>
    <t>Sve se izvodi prema opisu u troškovniku, statičkom proračunu, nacrtima i pravilu zanata, a do potpune estetske i funkcionalne gotovosti elementa koji se izvodi. Sve mjere kontrolirati u naravi. U slučaju bilo kakvih nejasnoća izvođač je dužan zatražiti mišljenje projektanta.</t>
  </si>
  <si>
    <t>sokl, visine 6 cm</t>
  </si>
  <si>
    <t xml:space="preserve">Sekundarne nosače čine kvadrtani čelični profili RRO 60x80x4, postavljeni okomito na okvire na međuoosnom razmaku r= 0,80 m, dok su obodne grede dimenzija RRO 120x200x5 (S235). Krov je ravan, nagiba 3°, maksimalne visine cca h= 4.45 metara. Konstrukcija se temelji na temeljnim trakama, dim. bxh=50x80 cm (obrađeno u posebnoj stavci). </t>
  </si>
  <si>
    <t xml:space="preserve">Konstrukcija vjetrobrana izvodi se od čeličnih profila, a sastoji se od 4 čelična okvira sastavljenih od stupova HEA 180 (S235) i prečki IPE 200 (S235) postavljenih na osnom razmaku r=180+180+210 cm. Tlocrt konstrukcije vjetrobrana trapeznog je oblika, duljine l= 5.70 m, širine b1=4,685 m i b2= 5,345 m. </t>
  </si>
  <si>
    <t xml:space="preserve">Uz konstrukciju vjetrobrana izvodi se konstrukcija čelične nadstrešnice vanjskog stubišta, tlocrtnih dimenzija b x l  = 1.95 x 4.80 metara, sa nagibom od  3°. </t>
  </si>
  <si>
    <t xml:space="preserve">Konstrukcija se sastoji od dva stupa QRO 120x5 (S235) postavljenih na međuosnom razmaku r= 4,58 m na koje se oslanja greda RRO 120x200x5 (S235). </t>
  </si>
  <si>
    <t xml:space="preserve">Sekundarni nosači RRO 60x80x3, postavljeni na osnom razmaku r=84 cm, a oslanjaju se na gredu konstrukcije s jedne strane, dok su s druge oslonjeni na postojeću zgradu vrtića. </t>
  </si>
  <si>
    <t xml:space="preserve">Konstrukcija horizontalnih brisoleja za zaštitu od sunca oslanja se djelomično na konstrukciju krova vanjskih stepenica, a dijelom na novu zgradu vrtića. Ista je koncipirana kao čelični okvir podijeljen na tri polja od r=1.3 m u koje se postavljaju lagani aluminijski brisoleji. </t>
  </si>
  <si>
    <t xml:space="preserve">Dvije grede RRO 120x200x5 (S 235) oslanjaju se na konstrukciju nadstrešnice te na novu zgradu vrtića pri čemu udaljenost osi iznosi r=4.58 m. Na njih se na 1/3 raspona oslanjaju sekundarne grede RRO 100x200x5 (S 235). Okomito na sekundarne nosače postavljaju se aluminijski brisoleji.
</t>
  </si>
  <si>
    <t>Čelične konstrukcije:
Elementi konstrukcija od čelika klase                  	S235 JR
Klasa izvođenja prema HRN EN 1090-2 je	             EXC2</t>
  </si>
  <si>
    <t xml:space="preserve">Priprema površine čeličnih elemenata mora biti sukladna normi ISO 8501, uz stupanj hrapavosti prema ISO 8503. </t>
  </si>
  <si>
    <t>Trajnost sustava premaza je visoka ( &gt; 15 godina ).</t>
  </si>
  <si>
    <t xml:space="preserve">Sukladno normi HRN EN ISO 12994 -2 kategorija atmosferske korozivnosti je C3. </t>
  </si>
  <si>
    <t>Sukladno normi HRN EN ISO 12994 -1 trajnost sustava premaza je visoka ( H ).</t>
  </si>
  <si>
    <t xml:space="preserve">Detalje u radioničkoj dokumentaciji treba oblikovati na način detalja otpornih na koroziju prema HRN EN 12944-3. </t>
  </si>
  <si>
    <t>Ovisno o kategoriji korozije norma HRN EN ISO 12994-5 daje tablicu u kojoj su dani sustavi premaza.</t>
  </si>
  <si>
    <t>Za sve konstrukcije izvođač je dužan izraditi radioničke nacrte koje treba predati projektantu konstrukcije na ovjeru prije izvođenja.</t>
  </si>
  <si>
    <t>Sve eventualne nejasnoće, primjenbe i upite izvođač je prije početka radova dužan uputiti projektantu i nadzornom inženjeru.</t>
  </si>
  <si>
    <t>Čelik za armiranje mora imati isprave o sukladnosti u skladu s odredbama posebnog propisa kojim se uređuje ocjenjivanje sukladnosti, isprave o sukladnosti i označavanje građevinskih proizvoda (Pravilnik o ocjenjivanju sukladnosti, ispravama o sukladnosti i označavanju građevnih proizvoda.</t>
  </si>
  <si>
    <t>Za armirano betonske konstrukcije predviđen je slijedeći čelik za armiranje i zavarene mreže:</t>
  </si>
  <si>
    <t xml:space="preserve">Čelik  B 500 razreda duktilnosti B  </t>
  </si>
  <si>
    <t xml:space="preserve">Zavarene mreže  B 500 duktilnosti A  </t>
  </si>
  <si>
    <t xml:space="preserve">Izvođač je dužan izvoditi prema statičkom proračunu, planovima oplata i armature, radioničkim nacrtima, uz poštovanje važećih zakona, propisa i normi navedenima u glavnom projektu konstrukcije.  </t>
  </si>
  <si>
    <t>Obračun po kompletu.</t>
  </si>
  <si>
    <t>U cijenu stavke ulazi dobava i doprema svog materijala, izrada radioničkih nacrta, izvedba i završno lakiranje temeljnom bojom i 2 premaza lakom otpornim na atmosferilije.</t>
  </si>
  <si>
    <t>Obračun pop m'.</t>
  </si>
  <si>
    <t>Ugrađeni prozori i balkonska vrata moraju biti minimalnog razreda zrakopropusnosti 3 prema HRN EN 12207:2017, kako je zahtijevano Prilogom B Tehničkog propisa.</t>
  </si>
  <si>
    <t>Uw (W/m2K)</t>
  </si>
  <si>
    <t>Boja vanjske stolarije je iz RAL palete RAL 7016.</t>
  </si>
  <si>
    <t>Pripremni radovi</t>
  </si>
  <si>
    <t>Vanjska aluminijska bravarija</t>
  </si>
  <si>
    <t>Podopolagački radovi</t>
  </si>
  <si>
    <t>XVII</t>
  </si>
  <si>
    <t>XVIII</t>
  </si>
  <si>
    <t>Kolnička konstrukcija</t>
  </si>
  <si>
    <t>XIX</t>
  </si>
  <si>
    <t>Vanjsko uređenje</t>
  </si>
  <si>
    <r>
      <t>m</t>
    </r>
    <r>
      <rPr>
        <vertAlign val="superscript"/>
        <sz val="10"/>
        <rFont val="Arial"/>
        <family val="2"/>
        <charset val="238"/>
      </rPr>
      <t>2</t>
    </r>
  </si>
  <si>
    <t>m´</t>
  </si>
  <si>
    <t>Dobava i ugradnja spoja atike i upuštenog žlijeba u kosom krovu (ventilirajuća izvedba) koja uključuje pokrovni lim boje i kvalitete materijala kao osnovna pozicija i nosive limove iz aluminijskog lima debljine 1,00 mm. Pokrovni lim se spaja dvostrukim falcom u jednakom rasporedu kao i krovne trake. Uključivo sa spojnim materijalom, montirati vjetrootporno i s omogućenim dilatacijskim radom. Sve izvesti prema uputstvu proizvođača i detaljima iz projekta.</t>
  </si>
  <si>
    <t xml:space="preserve">Dobava i montaža sigurnosnog žljeba koji se sastoji iz folije Bauder UDS 3 ili EPDM folije i podložne strukturne folije kojom se oblaže kanal (osb) žljeba ispod lima. </t>
  </si>
  <si>
    <t>Dobava i ugradnja aluminijskog dvostrukog cijevnog snjegobrana za falcani pokrov, boje kao osnovna pozicija (plastificirano), sastoji se iz alu stezaljki za falcani pokrov s 2 alu cijevi kružnog presjeka Ø 28 mm. Priložiti proračun opterećenja snjegobrana od strane proizvođača.</t>
  </si>
  <si>
    <t>Obračun po m'.</t>
  </si>
  <si>
    <r>
      <rPr>
        <b/>
        <sz val="10"/>
        <rFont val="Calibri"/>
        <family val="2"/>
        <charset val="238"/>
        <scheme val="minor"/>
      </rPr>
      <t xml:space="preserve">Materijal za izradu nosive konstrukcije objekta:
Temelji, podne ploče, stubišni krakovi:
</t>
    </r>
    <r>
      <rPr>
        <sz val="10"/>
        <rFont val="Calibri"/>
        <family val="2"/>
        <charset val="238"/>
        <scheme val="minor"/>
      </rPr>
      <t xml:space="preserve">Razred tlačne čvrstoće  	C25/30
Klasa izloženosti 	XC2, XF1
Agregat 	 s najkrupnijom frakcijom do 32 mm
Zaštitni sloj armature 	40-50 mm
Razred konzistencije 	S3-S4
Razred sadržaja klorida 	Cl 0,20
</t>
    </r>
    <r>
      <rPr>
        <b/>
        <sz val="10"/>
        <rFont val="Calibri"/>
        <family val="2"/>
        <charset val="238"/>
        <scheme val="minor"/>
      </rPr>
      <t>ostali AB elementi:</t>
    </r>
    <r>
      <rPr>
        <sz val="10"/>
        <rFont val="Calibri"/>
        <family val="2"/>
        <charset val="238"/>
        <scheme val="minor"/>
      </rPr>
      <t xml:space="preserve">
Razred tlačne čvrstoće 	C25/30
Klasa izloženosti	 XC1
Agregat 	s najkrupnijom frakcijom do 16 mm
Zaštitni sloj armature	 30-35 mm
Razred konzistencije	 S3-S4
Razred sadržaja klorida 	Cl 0,20
</t>
    </r>
  </si>
  <si>
    <r>
      <rPr>
        <b/>
        <sz val="10"/>
        <rFont val="Calibri"/>
        <family val="2"/>
        <charset val="238"/>
        <scheme val="minor"/>
      </rPr>
      <t>Čelik za armiranje</t>
    </r>
    <r>
      <rPr>
        <sz val="10"/>
        <rFont val="Calibri"/>
        <family val="2"/>
        <charset val="238"/>
        <scheme val="minor"/>
      </rPr>
      <t xml:space="preserve"> 
Vrsta čelika za armiranje koja se upotrebljava mora biti sukladna Tehničkom propisu za građevinske konstrukcije -  Dio drugi :”Posebna pravila za betonske konstrukcije” (NN br.17/17).</t>
    </r>
  </si>
  <si>
    <t>Uređenje gradilišta koje podrazumijeva radove čišćenja terena, iskolčenja građevine, postave informativne ploče gradilišta, kontejnerskog naselja sa sanitarnim čvorovima, privremene ograde oko gradilišta sa ulaznim vratima te svega ostaloga za normalno funkcioniranje gradilišta u skladu sa zakonom (čišćenje gradilišta, privremenu deponiju gradilišta, itd.)</t>
  </si>
  <si>
    <t>paušal</t>
  </si>
  <si>
    <t>Ova grupa radova sadrži geodetske radove tj. iskolčenja prema situacijskom planu i iskolčenje poprečnih profila.</t>
  </si>
  <si>
    <t>Radove na otkopima i iskopima treba započeti po skidanju humusnog sloja i njegovog deponiranja na posebnu deponiju, ako je humusni sloj potreban i pogodan za kasniju uporabu. Iskop zemlje za kanalske rovove izvesti s pravilnim odsjecanjem bočnih strana i dna jame. Odbacivanje  iskopa minimalno 1,0 m od ruba iskopa. Ručno otkopavanje zemlje izvoditi obavezno odozgo na niže bez potkopavanja.  Rovove i kanale izvoditi u širini koja osigurava nesmetan rad u njima. Pri strojnom iskopu treba voditi računa o stabilnosti zemlje ispod stroja kao i o odlaganju iskopanog materijala na razmak koji ne ugrožava stabilnost bočnih strana iskopa.</t>
  </si>
  <si>
    <t>Postojeće instalacije:</t>
  </si>
  <si>
    <t>Pravila i propisi koji se odnose na pojedine vrste instalacija moraju se poštivati za vrijeme izvođenja radova. Instalacije koje su u uporabi moraju se odgovarajući zaštititi od oštećenja, ukloniti ili premjestiti kako je naznačeno ili projektom specificirano. 'Mrtve' instalacije treba odstraniti ili zatvoriti. Izvodač je dužan izvjestiti nadzornog inženjera o položaju ovakovih instalacija.</t>
  </si>
  <si>
    <t>Privremeni pristupi:</t>
  </si>
  <si>
    <t>Svi pomoćni pristupi i prilazi, ceste i slično, za potrebe gradilišta uključeni su u jediničnu cijenu i neće se priznati kao posebni troškovi.</t>
  </si>
  <si>
    <t>TRANSPORT</t>
  </si>
  <si>
    <t xml:space="preserve">Izbor transportnih sredstava i način transporta u zavisnosti je od vrste i količine iskopanog materijala, načina njegovog utovara i istovara, daljine prijevoza i mjesnih terenskih prilika. Vrstu transportnih sredstava bira izvođač i uračunava u svojoj jediničnoj cijeni kao i transport na odlagalište. Svi troškovi zbrinjavanja materijala uključeni u stavci; pribavljanje odobrenja za odlaganje materijala od nadležne službe, zbrinjavanje materijala prema uvjetima nadležne službe i drugo. </t>
  </si>
  <si>
    <t>Svi materijali za spuštene stropove ili pregradne stijene i obloge moraju biti prvoklasni, moraju odgovarati važećim standardima i moraju posjedovati ateste a svi radovi moraju se izvoditi prema uputama proizvođača elemenata od kojih se radovi izvode.</t>
  </si>
  <si>
    <t xml:space="preserve">Kod izvedbe konstrukcija od gips kartonskih  ploča potrebno se držati svih uputa proizvođača, naročito glede uskladištenja ploča i uvjeta temperature i vlažnosti zraka prostora u kojima će se izvoditi spušteni strop ili pregrada (temperatura od 11 do 35o C i relativna vlažnost do 70 %). 
Ploče treba svakako zaštititi od kondenzne vlage. Prije izvedbe GK konstrukcija ploče moraju biti na mjestu ugradnje najmanje 24 sata ranije, da bi se prilagodile mikroklimatskim uvjetima prostora. </t>
  </si>
  <si>
    <t xml:space="preserve">Obloga stropa ili zida GK pločama može započeti tek kad su završeni svi radovi žbukanja, estriha i sl. te su dovoljno suhi; nakon ugradnje prozora, montaže grijanja i svih instalacija koje dolaze unutar GK konstrukcija. Ljeti je potrebno osigurati prozračivanje, a zimi za montažu treba biti uključeno grijanje. Ako se nakon montaže iz nekih razloga grijanje treba isključiti, već montirane ploče treba skinuti i propisno uskladištiti do punog puštanja objekta u funkciju. 
</t>
  </si>
  <si>
    <t>Gips kartonske ploče sastoje se od gipsa debljine 12.5, 25 mm, obostrano zaštićenog/armiranog kartonom.
Izvode se kao:
- standardne - za suhe prostore,
- vlagootporne  - za vlažne prostore,
- vatrootporne  - za obloge i formiranje vatrobranih zidova.
Potrebno je provjeriti upotrebljavaju li se projektom predviđeni materijali, te dostaviti sve potrebne ateste za akustičku i toplinsku izolaciju. 
Za protupožarne elemente obavezan valjani certifikat prema HRN-DIN 4102.</t>
  </si>
  <si>
    <t xml:space="preserve">Ako je pri montaži došlo do manjih oštećenja ploča, moguće ih je posebnim kitom otkloniti, ukoliko su ona veća, potrebno je zamjeniti cijelu ploču, što će upisom u građevinski dnevnik odrediti nadzorni inženjer.
Za učvrščenje tereta na GK konstrukcije treba primjeniti specijalna pričvrsna sredstva te se pridržavati uputa proizvođača o max opterećenju.
Montirani strop ili pregradu je potrebno očistiti od eventualnih nečistoća koje su nastale pri izvedbi, ali pri tome treba postupiti po uputstvu proizvođača suhim postupkom ili sa što manje vlage. 
</t>
  </si>
  <si>
    <t xml:space="preserve">Spušteni stropovi izvode se kao ravni i segmentni od gips kartonskih ploča odnosno zvučno apsorpcijskih ploča, s nevidljivom reškom, na tipskoj metalnoj pocinčanoj podkonstrukciji (sajle i naprave za reguliranje visine ovjesa te nosivi i montažni profili) na koju se učvršćuju vijcima prema uputama proizvođača. Potkonstrukcija iz pocinčanog lima postavlja se u raster i učvršćuje se u nosivu konstrukciju stropa također prema uputi proizvođača. Spojevi ploča (bez bandažiranja ili s bandažiranjem) moraju se obraditi specijalnim zapunjačem prema preporuci proizvođača. Kod dvostrukog oblaganja stropa potrebno je obraditi i spojeve prvog  sloja ploča. Strop mora biti potpuno ravan i ne smiju se vidjeti spojevi ploča. </t>
  </si>
  <si>
    <t xml:space="preserve"> Vidljive glave vijaka također pregletati. Kod višeslojnog oblaganja spojevi donjih slojeva GK ploča se samo zapunjavaju a spojevi gornjeg sloja se završno obrađuju i gletanjem do kvalitete Q2 koje je pogodno za bojanje što ulazi u jediničnu cijenu.
Pri izvođenju montažnih zidnih pregrada koje se izvode na već završenoj obradi poda, pod treba zaštititi od svih oštećenja jer kasnije popravke snosi izvođač radova koji je uzrokovao oštećenja.</t>
  </si>
  <si>
    <t>Površine GK konstrukcija se obrađuju gletanjem do kvalitete Q2 koje je pogodno za bojanje što ulazi u jediničnu cijenu.
Kod duljina većih od 10,0 m i znatno suženih stropnih površina potrebno je izvesti dilatacijske spojeve što ulazi u jediničnu cijenu.
Montažni zidovi izvode se od gips ploča na tipskoj metalnoj pocinčanoj podkonstrukciji na koju se učvršćuju vijcima prema uputama proizvođača. Između profila se umeće kamena vuna. Spojevi rezanih rubova gipsane ploče obrađuju se uz primjenu papirnate bandažne trake.</t>
  </si>
  <si>
    <t xml:space="preserve">Svi istaknuti bridovi svih montažnih konstrukcija moraju se obraditi tipskim profilom za bridove što ulazi u jedinične cijene.
Međusobne spojeve montažnih konstrukcija te spojeve sa okolnim elementima /čvrsti zid, strop, pod/  riješiti i izvesti u svemu prema uputama proizvođača primjenjenog materijala (tipski profili, pokrovne laksne, trake, kitovi, mase za reške i sl.) i ukalkulirati u jediničnu cijenu.
Radovi za prilagodbu na instalacijske i ugradbene dijelove koji su ugrađeni prije oblaganja se ne obračunavaju a prekidi rada ukalkulirani su u jed. cijene.
</t>
  </si>
  <si>
    <t xml:space="preserve">Izrezivanje GK ploča spuštenih stropova i montažnih pregrada za ugradbenu rasvjetu, ventilacije i sl. uključena je u jedinične cijene obloge tj. ne iskazuju se posebno!
Otvori za vrata i prozore do vel. 2,5 m2 ne odbijaju se, ojačanje rubova otvora i opšav špalete u jed. cijeni! Dovratnici za vrata predmet su stolarskih / bravarskih radova.
Obračun radova vršit će se prema m2 stvarno izvedenog zida i stropa. </t>
  </si>
  <si>
    <t xml:space="preserve">U jediničnu cijenu 1 m2 stropa uključeni su završeci uz zid, pokrovni, sudarni profili, kitanje fuga na spoju stropova i zidova, izrezivanje i obrada oko klima kanala, stupova, izrezivanje uz rasvjetna tijela i sl. - prema nacrtu spuštenog stropa. Izrezivanje za revizije, ugradbenu rasvjetu, ventilacije i sl. uključeno je u jedinične cijene obloge tj. ne iskazuje se posebno! Otvori za rasvjetna tijela izvode se bez posebne naplate, ali se površine rasvjetnih tijela ne odbijaju.
</t>
  </si>
  <si>
    <t>U cijeni pojedine stavke treba obuhvatiti sve pripremne i međufaze rada potrebne za korektno dovršenje stavke prema pravilima struke i važećim propisima bez obzira da li je sve to napomenuto u pojedinoj stavci, sav potreban spojni i pričvrsni materijal, sekundarne potrebne podkonstrukcije, razradu detalja u fazi izvođenja, uredno izvedene međusobne spojeve pojedinih stavaka unutar ove grupe radova ili raznovrsnih grupa radova, izrada u skladu detaljnim izmjerama na licu mjesta, preporuci proizvođača primjenjenog materijala i dodatnoj uputi projektanta.</t>
  </si>
  <si>
    <t xml:space="preserve">U cijenu gipsarskih radova uključeno je:
* nabava i doprema svog potrebnog materijala i njegovo skladištenje u objektu
*rad na montaži i gradilišnom transportu
*svo potrebno prilagođavanje elemenata na objektu
*troškovi potrebnih lakih pokretnih skela do visine 4,00m
</t>
  </si>
  <si>
    <t>*troškovi pogonske energije za alate
*troškovi zaštite na radu
*troškovi potrebnih atesta
*popravci štete na vlastitom ili drugim radovima učinjeni iz nepažnje
*fugiranje i gletanje kako bi GK ploče po završetku radova bile potpuno spremne za ličenje bez potrebe za ličilačkom pripremom zida/stropa.</t>
  </si>
  <si>
    <t>Napomena: sva gletanja izvesti u Q2 kvaliteti.</t>
  </si>
  <si>
    <t>a. revizija 30x30 cm</t>
  </si>
  <si>
    <t>b. revizija 60x60 cm</t>
  </si>
  <si>
    <t>Čelične konstrukcije i bravarski radovi</t>
  </si>
  <si>
    <t xml:space="preserve">Izrada habajućeg sloja kolnika, AC11 surf 50/70 AG3 M3 debljine d=4,0 cm. Radovi obuhvaćaju nabavu materijala, proizvodnju mješavine i prijevoz do mjesta ugradnje, ugradnju i valjanje do potrebne zbijenosti, opremu i sve ostalo što je potrebno za dovršenje radova. </t>
  </si>
  <si>
    <t>Slojevi kolnika se moraju polagati odgovarajućim finišerima i zbijati valjcima odgovarajuće težine (&gt; 10 tone) do postizanja homogene i ravne površine.</t>
  </si>
  <si>
    <t>Izrada nosivog sloja kolnika od bitumeniziranog kamenog materijala  AC32 base 50/70 AG6 M2, debljine 10,0cm. U cijeni su sadržani troškovi nabave materijala, proizvodnje i ugradnje asfaltne mješavine, prijevoz i sve ostalo potrebno za potpuno izvođenje radova.Izvedba i kontrola kakvoće prema (HRN EN 13108-1) i tehničkim svojstvima i zahtjevima za građevne proizvode za proizvodnju asfaltnih mješavina i za asfaltne slojeve kolnika.</t>
  </si>
  <si>
    <t>Izvedba vertikalne signalizacije kolničke konstrukcije koja se sastoji od 4 komada FeZn stupova, uključivo sa betonskim temeljima, te 4 znakova obavijesti, odnosno naredbe veličine 60cm.</t>
  </si>
  <si>
    <t>Izvedba kolničkih rubnjaka 8/20cm od betona C40/50 prema EN 1340:2003 (E), spadaju u 3. razred visoke otpornosti na klimatske uvjete, habanje i visoke su čvrstoće.Klasifikacija DTI: Otpornost na vremenske uvjete (otpornost na smrzavanje i sol za odmrzavanje) klasa 3 (D),otpornost na progibanje klasa 2 (T), otpornost na trljanje klasa 4 (I). Za polumjere do 6 m koristiti pripadajuće radijalne rubnjake.</t>
  </si>
  <si>
    <t>svi prijevozi i prijenosti betona i pomoćnog materijala</t>
  </si>
  <si>
    <t>zalijevanje spojnica cementnim mortom omjera 1:4,</t>
  </si>
  <si>
    <t>njega betona</t>
  </si>
  <si>
    <t>ispitivanje kvalitete rubnjaka sa pribavljanjem atesta</t>
  </si>
  <si>
    <t>Izvedba radova, obračun radova i kontrola kvalitete prema OTU 3-04.7.1.</t>
  </si>
  <si>
    <t>Obračunato po metru ugrađenog rubnjaka uzdignuto i upušteno do potpune pogonske gotovosti.</t>
  </si>
  <si>
    <t>izrada i ugradbnja betona C 12/15 podloge i zaloge, 0,15m3/m'</t>
  </si>
  <si>
    <t xml:space="preserve"> polaganje rubnjaka u beton po pravcu i niveleti sa razmakom (spojnicom) do 1 cm</t>
  </si>
  <si>
    <t>dobavu gotovih zaobljenih betonskih rubnjaka C 40/50, te razvoz rubnjaka po gradilištu,</t>
  </si>
  <si>
    <t>pripremu podloge, čišćenje, otkop ili nasipavanje sa nabijanjem kod podloge od kamena,</t>
  </si>
  <si>
    <t>Razastiranje kvalitetne zemlje prethodno iskopane na gradilištu za sadnju biljaka u sloju debljine cca 25 cm sa unutarnjim transportom, planiranjem, nabijanjem i uvaljavanjem. Zemlja mora biti čista bez otpadnog materijala. U cijenu stavke uključiti i završno planiranje. Obračun po m3 u zbijenom stanju.</t>
  </si>
  <si>
    <t>Sijanje trave, mediteranski tip 1kg/20m2 njegovanje i prve dvije košnje. Obuhvaća sve navedeno, nabavu i ugradnju do pune pogonske gotovosti.</t>
  </si>
  <si>
    <t xml:space="preserve">Izvedba horizontalne signalizacije kolničke konstrukcije koja se sastoji od iscrtavanja linija osi pristupnog kolnika i oznake parkirališta </t>
  </si>
  <si>
    <t>Ova stavka obuhvaća:</t>
  </si>
  <si>
    <t>d= 9 cm</t>
  </si>
  <si>
    <t>d=13 cm</t>
  </si>
  <si>
    <r>
      <t>m</t>
    </r>
    <r>
      <rPr>
        <vertAlign val="superscript"/>
        <sz val="10"/>
        <rFont val="Calibri"/>
        <family val="2"/>
        <scheme val="minor"/>
      </rPr>
      <t>2</t>
    </r>
  </si>
  <si>
    <t>Dobava i postava inox AISI 316 L-profila 60x60x3 mm na sudaru dvije vrste podova. Izmjera na licu mjesta. U cijenu uključiti sav potreban materijal i rad do konačne gotovosti stavke. Obračun po m'.</t>
  </si>
  <si>
    <t>Dobava i montaža venitlirajućeg sljemena jednostrešnog  krova prema detalju proizvođača krovnog sustava s rešetkastom perforacijom, boje i kvalitete materijala kao osnovna pozicija, uljučiti i nosive limove. Za odzračivanje potkrovnih prostora odn. hladnih krovova, stručno ugraditi, uključiti izrezivanje potrebnih otvora iz krovne oplate.
Obračun po m'.</t>
  </si>
  <si>
    <t>Dobava i postava geotekstila PP 300 gr na ravnom krovu. Obračun po m2 kompletne izvedbe.</t>
  </si>
  <si>
    <t>d=20 cm</t>
  </si>
  <si>
    <t>d=15 cm</t>
  </si>
  <si>
    <t>d=12 cm</t>
  </si>
  <si>
    <t>d=8 cm</t>
  </si>
  <si>
    <t>Dobava i postava tipskih ploča od ekspandiranog polistirena za podno grijanje d= 5 cm.</t>
  </si>
  <si>
    <t xml:space="preserve">U cijenu stavke uključiti protupožarnu obradu i bandažiranje reški i spojeva na mjestima sudara sa drugim konstrukcijama i materijalima, kao i kitanje akrilnim kitom.  </t>
  </si>
  <si>
    <t xml:space="preserve"> U cijenu stavke uključiti sav potreban materijal i rad. U svemu izvesti prema uputama proizvođača. Sve izvesti prema detaljnom nacrtu.</t>
  </si>
  <si>
    <t>VZ4_Zid EI 90. Dobava materijala i izvedba potkonstrukcije od aluminijskih profila koja nosi oblogu nosivih čeličnih profila i greda od obostrano postavljenih 2x1.25 cm protupožarnih gips - kartonskih ploča, s vanjske strane aquapanel ploče za vanjsku primjenu. Ukupne debljine pregrade 23 cm + obloga mineralnom vunom s vanjske strane (posebna stavka). U cijenu uključiti i 18 cm mineralne vune za ispunjavanje predgrade, i parnu branu Pe folija d=0,25 mm (1.000 kg/m3).</t>
  </si>
  <si>
    <t>Dobava materijala i izvedba podgleda stropa  EI 90, s potkonstrukcijom od aluminijskih profila d=7,5 cm, na koje se postavljaju s unutrašnje strane 2x1.25 cm protupožarne gips - kartonske ploče. Između al.  profila postava minerlne vune d=8 cm. U cijenu uključiti i parnu branu Pe folija d=0,25 mm (1.000 kg/m3).</t>
  </si>
  <si>
    <t>Dobava materijala i izvedba spuštenog stropa vanjskog prostora, visina 44 cm s potkonstrukcijom od aluminijskih profila, na koje se postavljaju  aquapanel gips kartonske ploče d=1.25 cm i sloj mineralsne vune d=8 cm.</t>
  </si>
  <si>
    <t>Dobava materijala i izvedba spuštenog stropa, visina 44 cm s potkonstrukcijom od aluminijskih profila, na koje se postavljaju  gips kartonske ploče d=1.25 cm,</t>
  </si>
  <si>
    <t>Dobava materijala i izvedba spuštenog stropa, visina 44 cm s potkonstrukcijom od aluminijskih profila, na koje se postavljaju vodoodbojne impregnirane gips kartonske ploče d=1.25 cm,</t>
  </si>
  <si>
    <t>UZ3a_Zid EI 90. Dobava materijala i izvedba potkonstrukcije od aluminijskih profila d=7,5 cm, na koje se postavljaju obostrano 2x1.25 cm protupožarne gips - kartonske ploče.</t>
  </si>
  <si>
    <t>UZ3. Dobava materijala i izvedba potkonstrukcije od aluminijskih profila d=5 cm, na koje se postavljaju obostrano 2x1.25 cm vodoodbojne impregnirane gips - kartonske ploče.</t>
  </si>
  <si>
    <t>UZ3. Dobava materijala i izvedba potkonstrukcije od aluminijskih profila d=5 cm, na koje se postavljaju obostrano 2x1.25 cm gips - kartonske ploče.</t>
  </si>
  <si>
    <t>UZ4. Dobava materijala i izvedba dvostrukog zida od profila d=5 cm s kliznim vratima u sredini zida. Širina dvostruke potkonstrukcije od aluminijskih profila je 25 cm, profili d=5 cm, na koje se postavljaju obostrano  2x1.25 cm gips - kartonske ploče. Klizna vrata u posebnoj stavci.</t>
  </si>
  <si>
    <t>Izvedba gips - kartonskog obložnog zida, jednostrana obloga dvostrukim gk pločama debljine ploča 2x12,5 mm, aluminijska potkonstrukcija d=5 cm, ispuna min. vuna d=5 cm. U cijenu stavke uključiti obradu i bandažiranje reški i spojeva na mjestima sudara sa drugim konstrukcijama i materijalima, kao i kitanje akrilnim kitom.  . U cijenu stavke uključiti sav potreban materijal i rad. U svemu izvesti prema uputama proizvođača. Sve izvesti prema detaljnom nacrtu.</t>
  </si>
  <si>
    <t>Izvedba revizija u gips-kartonskom spuštenom stropu. U cijenu stavke uključiti sav potreban materijal i rad. U svemu izvesti prema uputama proizvođača. Sve izvesti prema detaljnom nacrtu. Obračun po komadu.</t>
  </si>
  <si>
    <t>VZ2_Zid EI 90. Dobava materijala i izvedba potkonstrukcije od aluminijskih profila d=7,5 cm, na koje se postavljaju s unutrašnje strane 2x1.25 cm protupožarne gips - kartonske ploče, s vanjske strane 2x1.25 cm aquapanel ploče za vanjsku primjenu na koje se postavlja mineralna vuna (posebna stavka). Između al.  profila postava mineralne vune d=5 cm. U cijenu uključiti i parnu branu Pe folija d=0,25 mm (1.000 kg/m3).</t>
  </si>
  <si>
    <t>VZ5. Dobava materijala i izvedba potkonstrukcije od aluminijskih profila d=7,5 cm, na koje se postavljaju s unutrašnje strane 2x1.25 cm gips - kartonske ploče, s vanjske strane 2x1.25 cm aquapanel ploče za vanjsku primjenu na koje se postavlja mineralna vuna (posebna stavka). Između al.  profila postava mineralne vune d=5 cm. U cijenu uključiti i parnu branu Pe folija d=0,25 mm (1.000 kg/m3).</t>
  </si>
  <si>
    <t>Dimenzije zida su 2,0x3,50 m. Svijetli otvor vrata je 90/215 cm. ukupno 7 m2.</t>
  </si>
  <si>
    <t>Obračun po kg čelika.</t>
  </si>
  <si>
    <r>
      <t>Izrada, dobava i ugradnja stavki vanjske bravarije u sistemima aluminijskih profila s prekidom toplinskog mosta. Svi primijenjeni sistemi za vanjsku ugradnju moraju zadovoljiti opće zahtjeve Tehničkog propisa o racionalnoj uporabi energije i toplinskoj zaštiti (NN 128/15, 70/18, 73/18, 86/18, 102/20) te posebni projektni zahtjev da ukupni koeficijent prolaza topline, uključujući otvarajuće</t>
    </r>
    <r>
      <rPr>
        <b/>
        <sz val="10"/>
        <rFont val="Calibri"/>
        <family val="2"/>
        <scheme val="minor"/>
      </rPr>
      <t xml:space="preserve">
elemente, parapetna polja i linijske gubitke iznosi Uw ≤ 0,9 W/m2K.
</t>
    </r>
  </si>
  <si>
    <r>
      <t xml:space="preserve">_otvori se postavljaju na poziciji vanjske ravnine masivnog dijela zida, sukladno detalju 21. iz kataloga dobro riješenih detalja toplinskih mostova (PRILOG D TPRUETZZ NN 128/15, 70/18, 73/18, 86/18, 102/20), a pri izvođenju je potrebno obraditi špalete toplinskom izolacijom u debljini minimalno 5 cm
_okviri otvora izvode se s prekidom toplinskog mosta
_prepust toplinske izolacije preko masivnog dijela zida spod prozorskih je minimalno 5 cm
_ugradnja </t>
    </r>
    <r>
      <rPr>
        <b/>
        <sz val="10"/>
        <rFont val="Calibri"/>
        <family val="2"/>
        <charset val="238"/>
        <scheme val="minor"/>
      </rPr>
      <t>RAL</t>
    </r>
    <r>
      <rPr>
        <sz val="10"/>
        <rFont val="Calibri"/>
        <family val="2"/>
        <charset val="238"/>
        <scheme val="minor"/>
      </rPr>
      <t xml:space="preserve"> sustavom ugradnje</t>
    </r>
  </si>
  <si>
    <t xml:space="preserve">stakla prozori, ulazne stijene, vrata:  IZO   44.2/16/4 polukaljeno/14/44.2,  2x low e </t>
  </si>
  <si>
    <t xml:space="preserve">stakla prozori svjetlarnika:  IZO   4/16/4 polukaljeno/14/44.2,  2x low e </t>
  </si>
  <si>
    <t>Svi dodatni elementi potrebni za ugradnju stavke, potkonstrukcija, slijepi profili koji moraju biti toplinski izolirani s koeficijentomprolaza topline  minimalno kao i osnovni profil i dr. sastavni su dio troškovničke stavke.</t>
  </si>
  <si>
    <t>POZ 7 Dobava materijala, izrada i ugradnja jednokrilnog, otklopno zaokretnog prozora, građ. otvor 120/110 cm.</t>
  </si>
  <si>
    <t>Izrada, doprema i ugradba dvodijelne ostakljene stijene, vrata svijetle širine 90 cm, uz vrata prozor otklopno zaokretni, visina parapeta 90 cm, sam parapet fiksno ostakljenje. Ugradnja u građevinski otvor 208/215 cm.</t>
  </si>
  <si>
    <t>Izrada, doprema i ugradba trodijelne ostakljene stijene, u sredini vrata s otvaranjem na van, između dvije fiksne stijene. Ugradnja u građevinski otvor 307/215 cm.</t>
  </si>
  <si>
    <t>Izrada, doprema i ugradba niza 7 jednakih prozora u građevinskom otvoru 840/100 cm. 5 fiksnih, 2 otklopno zaokretna s daljinskim.otvaranjem, sa vanjskim žaluzinama i automatiziranim roletama za zamračivanje iznutra.</t>
  </si>
  <si>
    <t>Izrada, doprema i ugradba niza 6 jednakih prozora u građevinskom otvoru 718/100 cm. 4 fiksna, 2 otklopno zaokretna s daljinskim otvaranjem i automatiziranim roletama za zamračivanje iznutra.</t>
  </si>
  <si>
    <t>Izrada, doprema i ugradba niza 5 jednakih prozora u građevinskom otvoru 595/100 cm. 3 fiksna, 2 otklopno zaokretna s daljinskim.otvaranjem, sa vanjskim žaluzinama i automatiziranim roletama za zamračivanje iznutra.</t>
  </si>
  <si>
    <t>Ponuđač je dužan nuditi solidan i ispravan rad, na temelju shema i troškovnika, ako koja stavka nije ponuđaču jasna treba prije davanja ponude od projektanta tražiti pojašnjenje, naknadno pozivanje na eventualno nerazumjevanje ili manjkavosti opisa ili nacrta se neće uzeti u obzir.</t>
  </si>
  <si>
    <t>Izvođač radova dužan je dobaviti i montirati te u cijenu ukalkulirati sav potreban okov za besprijekornu upotrebu pojedinog stolarskog elementa bez obzira da li je u pojedinim stavkama sve iskazano. Sav okov treba biti odabran u skladu sa projektom, te pravilima struke.</t>
  </si>
  <si>
    <t>Svi radovi moraju se izvoditi prema podacima iz projektne dokumentacije i u skladu sa važećim propisima. Kvaliteta materijala i izvedba temelji se na slijedećim važećim propisima i normama koje izvođač treba ispoštivati:</t>
  </si>
  <si>
    <t xml:space="preserve">Izvođač treba ponuditi kompletnu cijenu proizvoda s ugradnjom na gradilištu, tj. kompletnu izvedbu stolarije, završnu obradu - ličenje, ustakljenje ili druge ispune ako je isto u dotičnoj poziciji traženo. Svi stolarski elementi isporučuju se na gradilište kao gotov finalni proizvod osim onog dijela stolarije koji se liči na gradilištu. </t>
  </si>
  <si>
    <t>stakla   44.2/12/44.2</t>
  </si>
  <si>
    <t>sva stakla  44.2/12/44.2</t>
  </si>
  <si>
    <t>POZ 3 Izrada, transport i postava punih  unutarnjih vrata, jednokrilna, svijetla širina vrata 90/205 cm, u zidu od knaufa Komplet sa okovom i kvakom po izboru projektanta, potrebnim brtvama, bravom s cilindar ključem, tj. sav potreban materijal i rad do konačne gotovosti stavke.</t>
  </si>
  <si>
    <t>POZ 4 kao st.3 ali ostakljena</t>
  </si>
  <si>
    <t>POZ 5 kao st.3, sv. dim. 80/205</t>
  </si>
  <si>
    <t>POZ 6 kao st.3, sv. dim. 70/205</t>
  </si>
  <si>
    <t>POZ 7 Izrada, transport i postava punih  unutarnjih vrata, klizna vrata na vodilicama ugrađenim u zid od knaufa, bez praga, svijetla širina vrata 90/205 cm, u zidu od knaufa. Komplet sa okovom i kvakom po izboru projektanta, potrebnim brtvama, bravom s cilindar ključem, tj. sav potreban materijal i rad do konačne gotovosti stavke.</t>
  </si>
  <si>
    <t>POZ 9 dim. 145/78</t>
  </si>
  <si>
    <t>POZ 10 dim. 199/78</t>
  </si>
  <si>
    <t>POZ 11 dim. 380/78</t>
  </si>
  <si>
    <t>POZ 12 dim. 191/78</t>
  </si>
  <si>
    <t xml:space="preserve">Vrata su opremljena leptir bravom i kuglom u inox izvedbi, sa oznakom položaja slobodno - zauzeto i mogućnošću sigurnosnog otvaranja izvana. </t>
  </si>
  <si>
    <t>Kabine su sastavljene od prednje linije koju čine dovratnici s jednokrilnim zaokretnim vratima i bočnim stijenama.</t>
  </si>
  <si>
    <t>Dobava i postava unutarnjih klupčica od MDF ploča, d=3 cm. Obračun po kom.</t>
  </si>
  <si>
    <t>Protukliznost za svu keramiku R11</t>
  </si>
  <si>
    <t>pločice</t>
  </si>
  <si>
    <t>Dobava i postava zidnih keramičkih pločica I klase. Postava u sanitarijama i spremištima osoblja. Pločice dim. min. 30/30 cm. Pločice trebaju biti RETT (laserski), V1, sjajne ili polusjajne. Postava do visine dovratnika, cca 2,1 m.</t>
  </si>
  <si>
    <t>Dobava i postava podnih keramičkih pločica I klase. Postava u prostoriji za instalacije. Pločice dim. min. 30/30 cm. Pločice trebaju biti RETT (laserski), V1, sjajne ili polusjajne.</t>
  </si>
  <si>
    <t>Dobava i postava podnih keramičkih pločica I klase. Postava u sanitarijama i spremištima osoblja. Pločice dim. min. 30/30 cm. Pločice trebaju biti RETT (laserski), V1, sjajne ili polusjajne.</t>
  </si>
  <si>
    <t>Dobava i postava zidnih keramičkih pločica I klase. Postava u prostoriji za instalacije. Pločice dim. min. 30/30 cm. Pločice trebaju biti RETT (laserski), V1, sjajne ili polusjajne. Postava do visine dovratnika, cca 2,1 m.</t>
  </si>
  <si>
    <t>Dobava i postava podnih keramičkih pločica I klase. Postava u kuhinji. Pločice dim. min. 40/40 cm. Pločice trebaju biti RETT (laserski), V1, sjajne ili polusjajne.</t>
  </si>
  <si>
    <t>Dobava i postava zidnih keramičkih pločica I klase. Postava u kuhinji. Pločice dim. min. 40/40 cm. Pločice trebaju biti RETT (laserski), V1, sjajne ili polusjajne. Postava do visine dovratnika, cca 2,1 m.</t>
  </si>
  <si>
    <t>Dobava i postava podnih porculanskih pločica I klase. Postava u hodnicima i na podestu unutarnjeg stubišta, i obloga stubišta. Pločice dim. min. 80/80 cm, u dvije boje, postava prema shemi postave pločica. Pločice trebaju biti RETT (laserski), V1, sjajne ili polusjajne.</t>
  </si>
  <si>
    <t>Dobava i postava podnih keramičkih pločica I klase. Postava u sanitarijama i trijaži korisnika. Pločice dim. min. 30/30 cm, u dvije boje. Pločice trebaju biti RETT (laserski), V1, sjajne ili polusjajne.</t>
  </si>
  <si>
    <t>Dobava i postava zidnih keramičkih pločica I klase. Postava u sanitarijama i trijaži korisnika. Pločice dim. min. 30/30 cm, u dvije boje. Pločice trebaju biti RETT (laserski), V1, sjajne ili polusjajne. Postava do visine dovratnika, cca 2,1 m.</t>
  </si>
  <si>
    <t>Dobava i postava vanjskih podnih keramičkih pločica I klase. Postava na vanjskim površinama. Pločice dim. min. 60/60 cm. Pločice trebaju biti RETT (laserski), V1, sjajne ili polusjajne.</t>
  </si>
  <si>
    <t>pločice i ljepilo  moraju biti otporne na smrzavanje</t>
  </si>
  <si>
    <t>sokl</t>
  </si>
  <si>
    <t>Materijali moraju posjedovati ateste ovlaštenih instituta u Europi kao i svjedožbu  Hrvatskog  Instituta.  Radove  mora  izvoditi  tvrtka  sa  ovlaštenjem proizvoditelja   za   izvođenje   ove   vrste   posla.   Obračun   po   m2   razvijene površine.</t>
  </si>
  <si>
    <t>U  cijenu  uključiti  dobavu  materijala  i  izrada  izravnavajućeg sloja  (OLMA)  u  2  premaza  na  već  suhi  (suhoća  estriha  prema  DIN  18560 dozvoljeno 2%) i očišćeni cementni estrih. Dopuštene su granične vrijednosti neravnina gotove podloge prema DIN 18202. U jediničnu cijenu uračunato i polaganje linoleuma preko zaokružnice.</t>
  </si>
  <si>
    <t xml:space="preserve">
</t>
  </si>
  <si>
    <t xml:space="preserve">Podna  obloge  od  linoleuma  u  trakama  šir.  200  cm.  Trajno  antistatična  i otporna  na  toplinu  trenja  i  goruće  opuške.  Klasa  otpornosti  na  požar  B1 prema DIN 4102. Otpornost na svijetlo 6. Potpuno zalijepljeno ljepilom za linoleum (2-K disp. ljepilo 400-500 g/m2) ili ljepilom od umjetnog kaučuka 350-450 g/m2. </t>
  </si>
  <si>
    <t xml:space="preserve">Rubovi traka rezani i krojeni za zavarivanje. Proizvod kao DLW Marmolete   deb.  3,2   mm  ili  jednakovrijedan.Trake   linoleuma   termički  se spajaju varenjem, elektrodom za zavarivanje linoleuma u boji po izboru projektanta,  uključivo  dobava  materijala,  izvedba  i  upotreba  svih  potrebnih alata  i  uređaja.  </t>
  </si>
  <si>
    <t>Dobava i izrada  izravnavajućeg  sloja na već suhi  (maksimalna dozvoljena vlažnost estriha prema DIN 18560 je 2,0 % CM ), očišćeni  i  predpremazom obrađeni cementni estrih debljine do 2 mm i to masom za izravnavanje UZIN NC 150 NC ili jednakovrijedan proizvod. Izravnavajući sloj strojno prebrusiti.Dopuštene su  granične vrijednosti  neravnina gotove podloge prema DIN 18202 mjerena na razmaku od 0,1 m - 2 mm, 1 m - 4 mm, 4 m - 10 mm, 10 m - 12 mm, 15 m - 15 mm</t>
  </si>
  <si>
    <t>Boja prema izboru projektanta, postava osnovna boja i uzorci, do 4 boje.
Obloga se termički zavaruje elektrodom za zavarivanje linoleuma.Uključivo dobava materijala, izvedba i upotreba svih potrebnih alata i uređaja, te završno čišćenje  i premazivanje odgovarajućim sredstvom za lnoleum prema preporuci proizvođača.</t>
  </si>
  <si>
    <t>Boja prema izboru projektanta, postava osnovna boja. Obloga se termički zavaruje elektrodom za zavarivanje linoleuma.Uključivo dobava materijala, izvedba i upotreba svih potrebnih alata i uređaja, te završno čišćenje  i premazivanje odgovarajućim sredstvom za lnoleum prema preporuci proizvođača.</t>
  </si>
  <si>
    <t>U cijeni pojedine stavke treba obuhvatiti i sve pripremne i međufaze rada potrebne za korektno dovršenje stavke prema pravilima struke i važećim propisima bez obzira da li je sve to napomenuto u pojedinoj stavci, predočenje uzoraka materijala na odobrenje projektantu, uredno izvedene spojeve s ostalim materijalima i opremom (brtvljenje reški – kitanje akrilom i sl), impregniranje mrlja od armature i sl., zaštitu stolarskih i bravarskih stavaka i ostale opreme pri radu PVC folijama.</t>
  </si>
  <si>
    <t>U cijenu su uključeni i svi potrebni pripremni radovi kao što su:  čišćenje i pripremu podloge, popravljanje manjih oštećenja gletanjem; skidanje i ponovno postavljanje vrata, prozora i sl., dovođenje vode, plina i struje od priključaka na gradilištu do mjesta potrošnje.</t>
  </si>
  <si>
    <t>Ličenje disperzivnim bojama unutarnjih zidova i stropova od gips-kartona, u boji i tonu po izboru projektanta. U cijenu stavke uključiti sve predradnje, uključivo čišćenje podloge, brušenje i sl.. Koeficijenti u cijeni. Radna skela visne do 4 m u cijeni.</t>
  </si>
  <si>
    <t>Ličenje disperzivnim bojama unutarnjih stropova, zidova, greda, stupova i sl. od ožbukane opeke i betona, u boji i tonu po izboru projektanta. U cijenu stavke uključiti sve predradnje, uključivo čišćenje podloge, dvostruko gletanje, brušenje i sl.. Koeficijenti u cijeni. Radna skela visne do 4 m u cijeni.</t>
  </si>
  <si>
    <t>XX</t>
  </si>
  <si>
    <t>Podizna platforma</t>
  </si>
  <si>
    <t>Dobava i montaža podizne platforme za savladavanje visinske razlike za osobe sa smanjenom pokretljivosti i invaliditetom. Visina 1.20 m. Dimenzije platforme 110/140 cm. Obračun po kom.</t>
  </si>
  <si>
    <t>TRANSEPT STUDIO d.o.o. za arhitekturu, graditeljstvo i usluge</t>
  </si>
  <si>
    <t>10310 Ivanić-Grad, Franje Jurinca 7</t>
  </si>
  <si>
    <t>OIB:06528591670 Tel: 091 2999 986</t>
  </si>
  <si>
    <t>INVESTITOR:</t>
  </si>
  <si>
    <t>GRAĐEVINA:</t>
  </si>
  <si>
    <t>LOKACIJA:</t>
  </si>
  <si>
    <t>TROŠKOVNIK GRAĐEVINSKIH I OBRTNIČKIH RADOVA</t>
  </si>
  <si>
    <t>PROJEKTANT:</t>
  </si>
  <si>
    <t>Vanja Ambriović, dipl.ing.arh.</t>
  </si>
  <si>
    <t>Alen Farago, dipl.ing.el.</t>
  </si>
  <si>
    <t>PROJEKTANT</t>
  </si>
  <si>
    <t>ELEKTROINSTALACIJA:</t>
  </si>
  <si>
    <t>VODOVODA I ODVODNJE:</t>
  </si>
  <si>
    <t>Marko Orešković, dipl.ing.građ.</t>
  </si>
  <si>
    <t>STROJARSKIH INST:</t>
  </si>
  <si>
    <t>Snježana Korčij, dipl.ing.stroj.</t>
  </si>
  <si>
    <t>DJEČJI VRTIĆ IVANIĆ-GRAD</t>
  </si>
  <si>
    <t>Park hrvatskih branitelja 3, 10310 Ivanić-Grad</t>
  </si>
  <si>
    <t>OIB: 17653468355</t>
  </si>
  <si>
    <t xml:space="preserve">REKONSTRUKCIJA (DOGRADNJA) ZGRADE 
DJEČJEG VRTIĆA - JEDINICA SUNCE </t>
  </si>
  <si>
    <t>Augusta Šenoe 11  , 10313 Graberje Ivanićko
k.č.br. 38/1, k.o. Širinec</t>
  </si>
  <si>
    <t>GLAVNI PROJEKT ZA IZMJENU I DOPUNU GRAĐEVINSKE DOZVOLE</t>
  </si>
  <si>
    <t>k.č.br. 38/1, k.o. Širinec</t>
  </si>
  <si>
    <t>Na sudaru poda s obodnim zidovima izvesti holker visine 10 cm od traka istovjetnih podnoj oblozi. Sastoji se od specijalnog kutnog oblika, zakrivljenja 20 x 20 mm preko kojeg se lijepi obloga od linoleuma.</t>
  </si>
  <si>
    <t>Visina konstrukcije je 3,35 m.</t>
  </si>
  <si>
    <t>Okviri unutar kojih se nalaze paneli širine cca 90 cm na vodilicama su sljedećih dužina:</t>
  </si>
  <si>
    <t xml:space="preserve">dim. građ- otvora 6,25/335, svijetla visina 3,0 m. Broj panela 6. </t>
  </si>
  <si>
    <t>Završna hodna obloga mora u ravnini vodilica biti ravna, bez utora.</t>
  </si>
  <si>
    <t>Konstrukcija vertikalnih zaokretnih brisoleja za zaštitu od sunca dio su kliznih stijena na istočnom pročelju. Sastoje se od kliznih panela u sklopu kojih su vertikalne lamele. U svakom polju su tri vodilice i paneli koji se obostrano kližu. Konstrukcija se sidri u podu i stropu, te bočno na ab zidu.</t>
  </si>
  <si>
    <t>U cijenu stavke ulazi dobava i montaža, radionički nacrti. Konstrukcije trebaju imati blago zaobljene rubove i biti sigurne za djecu. obračun prema kom.</t>
  </si>
  <si>
    <t xml:space="preserve">dim. građ- otvora 3.08/335, svijetla visina 3,0 m. Broj panela 3. </t>
  </si>
  <si>
    <t>U stavku uključena dobava i postava pločica, ljepila, fuga i svog ostalog materijala. Obračun po m2.</t>
  </si>
  <si>
    <t>REKAPITULACIJA GRAĐEVINSKIH I OBRTNIČKIH RADOVA</t>
  </si>
  <si>
    <t xml:space="preserve">                                                         STROJARSKE INSTALACIJE</t>
  </si>
  <si>
    <t>R.br.</t>
  </si>
  <si>
    <t>Opis stavke</t>
  </si>
  <si>
    <t>J.m.</t>
  </si>
  <si>
    <t>Kol.</t>
  </si>
  <si>
    <t>Jed. cijena</t>
  </si>
  <si>
    <t>Uk. cijena</t>
  </si>
  <si>
    <t>2.      INSTALACIJA GRIJANJA</t>
  </si>
  <si>
    <t>2.01.</t>
  </si>
  <si>
    <t>Plinski kondezacijski uređaj zidne izvedbe u kompletu sa pumpom, prekretnim ventilom, ekspanzijskom posudom i sigurnosnim ventilom.                           Qgr=34 kW</t>
  </si>
  <si>
    <t>2.02.</t>
  </si>
  <si>
    <t>Dizalica topline za grijanje i hlađenje, te grijanje potrošne tople vode. Uređaj je optimiziran za niskoenergetske objekte sa širokim rasponom modulacije inverterskog kompresora. Sastoji se od unutarnje i vanjske jedinice.</t>
  </si>
  <si>
    <t>Unutarnja jedinica predstavlja hydrobox u kojemu je uključena višebrzinska pumpa, izmjenjivač topline voda-rashladni medij, dodatni elektrogrijač, sigurnosni ventil, odzračni lončić, el.ormarić, ekspanzijska posuda 10 l, manometar, hvatač nečistoće i upravljač.</t>
  </si>
  <si>
    <t>Vanjska jedinica namjenjena je za vanjsku montažu - s ugrađenim hermetičkim scroll inverterskim kompresorom,  zrakom hlađenim izmjenjivačem i svim potrebnim elementima za zaštitu, kontrolu i regulaciju uređaja (Inverter Control) i funkcionalni rad. Rashladni medij je R32.</t>
  </si>
  <si>
    <t>Jedinica ima ugrađen dodatni elektro ekspanzijski ventil optimiziran za injektiranje tekuće faze, HOT GAS cijev za održavanje pozitivne temperature prije i za vrijeme defrosta, SUB COOL pass - dodatno brtvljenje dna izmjenjivača koje sprječava hlađenje protokom zraka."</t>
  </si>
  <si>
    <t>Sustav uključuje isporuku svih senzora, izolacijsku posudu za prikupljanje kondenzata unutarnje jedinice i cijevnu izolaciju, osim senzora spremnika potrošne tople vode i troputog motornog ventila.</t>
  </si>
  <si>
    <t>Proizvod</t>
  </si>
  <si>
    <t>Proizvod slijedećih teh. karakteristika:</t>
  </si>
  <si>
    <t>Površinsko grijanje-hlađenje</t>
  </si>
  <si>
    <t>Gr: To=7°C, Tpol=35°C, ΔT=5°C</t>
  </si>
  <si>
    <t>Qg(nom) =  16,00 kW</t>
  </si>
  <si>
    <t>N = 3,53 kW /   400 V - 50 Hz</t>
  </si>
  <si>
    <t>COP = 4,53</t>
  </si>
  <si>
    <t>SCOP = 4,68 (Tpol=35°C)</t>
  </si>
  <si>
    <t>SCOP = 3,35 (Tpol=55°C)</t>
  </si>
  <si>
    <t>Raspoloživi ESP pumpe (hydrobox-a): 31,3 kPa pri protoku 46,1 l/min</t>
  </si>
  <si>
    <t>Gr: To=7°C, Tpol=45°C, ΔT=5°C</t>
  </si>
  <si>
    <t>Qg(nom) = 16,00 kW</t>
  </si>
  <si>
    <t>N = 4,56 kW    /   400 V - 50 Hz</t>
  </si>
  <si>
    <t>COP = 3,51</t>
  </si>
  <si>
    <t>Hl: To=35°C, Tpol=18°C, ΔT=5°C</t>
  </si>
  <si>
    <t>Qh(nom) = 15,90 kW</t>
  </si>
  <si>
    <t>N = 3,82 kW    /   400 V - 50 Hz</t>
  </si>
  <si>
    <t>EER = 4,16</t>
  </si>
  <si>
    <t>Raspoloživi ESP pumpe (hydrobox-a): 37 kPa pri protoku 44,3 l/min</t>
  </si>
  <si>
    <t>Hl: To=35°C, Tpol=7°C, ΔT=5°C</t>
  </si>
  <si>
    <t>Qh(nom) = 13,8 kW</t>
  </si>
  <si>
    <t>N = 4,68 kW    /   400 V - 50 Hz</t>
  </si>
  <si>
    <t>EER = 2,94</t>
  </si>
  <si>
    <t>SEER = 5,76</t>
  </si>
  <si>
    <t>Raspoloživi ESP pumpe (hydrobox-a): 50,3 kPa pri protoku 39,7 l/min</t>
  </si>
  <si>
    <t>Snaga dod. el.grijača: 9 kW (400 V - 50 Hz)</t>
  </si>
  <si>
    <t>Radno područje:</t>
  </si>
  <si>
    <t>Grijanje: od -25° do 25°C</t>
  </si>
  <si>
    <t>Hlađenje: od 10° do 43°C</t>
  </si>
  <si>
    <t>Priprema PTV: od -25° do 35°C</t>
  </si>
  <si>
    <t>Dimenzije:</t>
  </si>
  <si>
    <t>Unutarnja jedinica: 440x390mm; h=840 mm, težina: 54,5 kg</t>
  </si>
  <si>
    <t>Vanjska jedinica: 460x1100mm; h=870 mm, težina: 101 kg</t>
  </si>
  <si>
    <t>Radni medij:  R-32 (prednapunjen za 10 m)</t>
  </si>
  <si>
    <t>Priključak tekuća faza: 9,52 mm</t>
  </si>
  <si>
    <t>Priključak plinovita faza: 15,9mm</t>
  </si>
  <si>
    <t>Duljina razvoda: od 3 do 50 m od čega visinski do 30 m.</t>
  </si>
  <si>
    <t>Podaci o buci:</t>
  </si>
  <si>
    <t>Zvučna snaga: 62 dB(A)</t>
  </si>
  <si>
    <t>Zvučni tlak na udaljenosti od 1m i visini od 1,5m: 48 dB(A)</t>
  </si>
  <si>
    <t>Korisničko sučelje na hrvatskom i engleskom jeziku.</t>
  </si>
  <si>
    <t>2.03.</t>
  </si>
  <si>
    <t>Sekvencijski panel za upravljanje i</t>
  </si>
  <si>
    <t>nadzor do 16 hydrobox-eva ili grupa hydrobox-eva  povezanih s RTD-W ModBus sučeljem.</t>
  </si>
  <si>
    <t>Upravljač ima sljedeće funkcije:</t>
  </si>
  <si>
    <t>upravljanje u master/slave načinu rada s do 16 hydrobox-eva, upravljanje back-up grijačem treće stane, upravljanje grijanja središnjeg spremnika PTV treće strane u sustavu, ON/OFF grijanja i hlađenja, ON/OFF potrošne tople vode, definiranje vremena tihog načina rada, definiranje krivulje izlaznih temperatura vode u režimu grijanja i hlađenja, definiranje rasporeda definfekcijskih te postavki PTV.</t>
  </si>
  <si>
    <t>2.04.</t>
  </si>
  <si>
    <t>Međuspremnik za skladištenje tehničke vode sa 6 priključaka, iznutra nepremazan i izvana zaštićen od korozije, u uspravnoj verziji sa prirubnicom, u aluminijskom plaštu, u kompletu sa osjetnikom temperature, sljedećih tehničkih karakteristika:</t>
  </si>
  <si>
    <t>V= 500 l</t>
  </si>
  <si>
    <t>2.05.</t>
  </si>
  <si>
    <t>Spremnik potrošne tople vode u uspravnom položaju, u verziji s jednim izmjenjivačem topline s dodatnim elektrogrijačem.U aluminijskom plaštu 51,5 mm sa osjetnikom temperature sljedećih tehničkih karakteristika:</t>
  </si>
  <si>
    <t>2.06.</t>
  </si>
  <si>
    <t>Izolirane uparene bakrene cijevi za freonsku instalaciju parne i tekućinske faze, cijevi moraju biti s unutarnje strane odmašćene, prije ugradnje propuhane, u stavku cijevi uključen je sav potrošni materijal za spajanje, cijev-cijev, te uređaj-cijev, preko vijčane spojke, izrada koljena, pričvrsne obujmice za cijevi, brtve 
Izolacija cijevi je prema profilu cijev (8÷10 mm).</t>
  </si>
  <si>
    <t xml:space="preserve">Ø9,52/15,88                                                      </t>
  </si>
  <si>
    <t>m</t>
  </si>
  <si>
    <t>2.07.</t>
  </si>
  <si>
    <t>Izolacija cijevnog razvoda u vanjskom prostoru, dodatno mineralnom vunom deb. 20 mm u oblozi od aluminijskog lima.</t>
  </si>
  <si>
    <t>2.08.</t>
  </si>
  <si>
    <t>Bakreni cjevovod prema EN1057, za razvod grijanja, u kompletu s fazonskim komadima, MS prelazima, brtvenim i ovjesnim materijalom sljedećih dimenzija i količina:</t>
  </si>
  <si>
    <t>DN40</t>
  </si>
  <si>
    <t>DN32</t>
  </si>
  <si>
    <t>DN25</t>
  </si>
  <si>
    <t>DN20</t>
  </si>
  <si>
    <t>Obračun prema stvarno izvedenom stanju.</t>
  </si>
  <si>
    <t>2.09.</t>
  </si>
  <si>
    <t>Dobava izolacije i izoliranje cijevi tople i hladne vode izolacijom s parnom branom sljedećih karakteristika:</t>
  </si>
  <si>
    <t>- toplinska vodljivost kod 0°C: λ ≤ 0,035 W/(m.K) 
'- koef. otpora difuziji vodene pare: μ≥ 10.000 za ploče debljine 3-32mm i cijevi 6-32mm;
'- koef. otpora difuziji vodene pare: μ≥ 7.000 za ploče debljine 32-50mm i cijevi 32-45mm; 
'- temperaturno područje primjene -50÷110°C
'- klasa vatrootpornosti B-s3,d0 (za cijevi i ploče) sukladno prema EN 13501-1.</t>
  </si>
  <si>
    <t>19x042</t>
  </si>
  <si>
    <t>19x035</t>
  </si>
  <si>
    <t>13x028</t>
  </si>
  <si>
    <t>09x022</t>
  </si>
  <si>
    <t>Obračun prema stvarno izvedenom stanju</t>
  </si>
  <si>
    <t>2.10.</t>
  </si>
  <si>
    <t>Kuglasta slavina za toplu i hladnu vodu, NP16, u navojnoj izvedbi. Dobaviti holendere i brtve.</t>
  </si>
  <si>
    <t>2.11.</t>
  </si>
  <si>
    <t>Nepovratni ventil s oprugom za ugradnju u bilo kojem položaju, za toplu i hladnu vodu NP16, u navojnoj izvedbi, u kompletu s brtvenim i montažnim materijalom, dimenzije:</t>
  </si>
  <si>
    <t>2.12.</t>
  </si>
  <si>
    <t>Set 3-putnog ventila s motornim pogonom i ugrađenim spojnim elementima pripremljeno za ugradnju u hidromodul</t>
  </si>
  <si>
    <t>2.13.</t>
  </si>
  <si>
    <t>Magnetni hvatač nečistoća, za toplu i hladnu vodu, NP16, dobaviti holendere i brtve, dimenzije:</t>
  </si>
  <si>
    <t>2.14.</t>
  </si>
  <si>
    <t>Cirkulacijska elektronski upravljana pumpa za podno grijanje, uključivo fitinzi za spajanje pumpe na cjevovod.</t>
  </si>
  <si>
    <t>Tehnički podaci:</t>
  </si>
  <si>
    <t>V=2363 l/h; dp=60 kPa</t>
  </si>
  <si>
    <t>2.15.</t>
  </si>
  <si>
    <t>Ekspanzijska membranska posuda, u okrugloj plosnatoj izvedbi, 18 lit. za p0=1,0 bar / psv = 3,0 bar.</t>
  </si>
  <si>
    <t>2.16.</t>
  </si>
  <si>
    <r>
      <t xml:space="preserve">Automatski granski balans ventil s pred regulacijom  diferencijalnog tlaka </t>
    </r>
    <r>
      <rPr>
        <sz val="10"/>
        <color rgb="FF000000"/>
        <rFont val="Arial"/>
        <family val="2"/>
        <charset val="238"/>
      </rPr>
      <t xml:space="preserve">u sustavu grijanja i hlađenja, uključuje impulsnu cijev L=1,5m (G1/16A) za spoj na  granski zaporni ventil, ugradnja u povrat. </t>
    </r>
  </si>
  <si>
    <t>DN15; kvs=1,6</t>
  </si>
  <si>
    <t>2.17.</t>
  </si>
  <si>
    <t>Granski zaporni i mjerni ventil za regulaciju protoka u sustavu grijanja/hlađenja sa 360° rotirajućim mjernim priključcima i za ugradnju u polaz, s priključkom na impulsnu cijev, s predregulacijom, odvojivim kolom ventila sa skalom za predpodešenje vidljivom iz raznih kuteva. Ugrađeni kuglasti ventil sa indikatorom položaja za funkciju zapornog ventila neovisan o sustavu za predpodešenje. Ugradnja u polaz. Ventili su sa unutarnjim navojnim priključkom.</t>
  </si>
  <si>
    <t xml:space="preserve">DN15 </t>
  </si>
  <si>
    <t>2.18.</t>
  </si>
  <si>
    <t>Kompaktni kompozitni višeslojni razdjelnik s indikatorom protoka.
Kompozitni razdjelnik podnog grijanja za stambene i javne građevine. Razdjelnik podnog grijanja dolazi u setu sa nosačim podesive visine od 200-240 mm, termometrima (0-80°C) na razdjelniku i sabirniku, indikatorima (mjeračima) protoka i spojevima za montažu termopogona za  svaki krug podnog grijanja, slavinom za punjenje i pražnjenje, te odzračnim pipcima na razdjelniku i sabirniku.
Tehničke karakteristike:
- Medij: voda
- Radna temperatura medija: 0-60°C
- Max. temperatura medija: 90°C na 3 bar
- Radni tlak : 0,2-6 bar
- Max. ispitni tlak s vodom (24h &lt; 30°C): 10 bar
- Max. protok na razdjelniku: 3,5 m³/h
- Indikator (mjerač) protoka: 0-5 L/min
- Dimenzija priključnih ventila: 1"
- Eurokonus priključci: 3/4" 
- Priključak termopogon: M30x1,5 mm
- Materijal razdjelnika: kompaktni višeslojni kompozit</t>
  </si>
  <si>
    <t>5 krugova</t>
  </si>
  <si>
    <t>6 krugova</t>
  </si>
  <si>
    <t>8 krugova</t>
  </si>
  <si>
    <t>10  krugova</t>
  </si>
  <si>
    <t>2.19.</t>
  </si>
  <si>
    <t>Podžbukni ormarić za smještaj razdjelnika podnog grijanja. Metalni ormar za montažu kompozitnih razdjelnika podnog grijanja slijedećih dimenzija:</t>
  </si>
  <si>
    <t>600 mm</t>
  </si>
  <si>
    <t>kom.</t>
  </si>
  <si>
    <t>750 mm</t>
  </si>
  <si>
    <t>900 mm</t>
  </si>
  <si>
    <t>1050 mm</t>
  </si>
  <si>
    <t>2.20.</t>
  </si>
  <si>
    <t>Set kuglastih ventila za kompaktne višeslojne kompozitne razdjelnike</t>
  </si>
  <si>
    <t>2.21.</t>
  </si>
  <si>
    <t>Stezni adapt. 16x2,0x3/4" eurokonus Kompresijski adapter proizveden iz mesinga, služi za spajanje cijevi na razdjelnike. Ženski navoj 3/4˝ euro-konus prema DIN EN ISO 228-1.</t>
  </si>
  <si>
    <t>2.22.</t>
  </si>
  <si>
    <t>Kutni držač cijevi 12-18 mm
Fiksira cijev pod kutem od 90°. Proizvedeno od plastike otporne na udarce. Koristiti za lukove uz razdjeljivač.</t>
  </si>
  <si>
    <t>2.23.</t>
  </si>
  <si>
    <r>
      <t xml:space="preserve">PE-Xc cijev za podno grijanje 16x2,0mm </t>
    </r>
    <r>
      <rPr>
        <b/>
        <sz val="10"/>
        <color theme="1"/>
        <rFont val="Arial"/>
        <family val="2"/>
        <charset val="238"/>
      </rPr>
      <t xml:space="preserve">
</t>
    </r>
    <r>
      <rPr>
        <sz val="10"/>
        <color theme="1"/>
        <rFont val="Arial"/>
        <family val="2"/>
        <charset val="238"/>
      </rPr>
      <t xml:space="preserve">Cijev za grijanje/hlađenje prema DIN EN ISO 15875-2 od 60% umreženog polietilena s slojem zaštite od difuzije kisika ispitana prema DIN 4726.Umreženje polietilena izvodi se gađanjem elektrona u strukturne mreže.                                                               
</t>
    </r>
    <r>
      <rPr>
        <b/>
        <sz val="10"/>
        <color theme="1"/>
        <rFont val="Arial"/>
        <family val="2"/>
        <charset val="238"/>
      </rPr>
      <t>T</t>
    </r>
    <r>
      <rPr>
        <sz val="10"/>
        <color theme="1"/>
        <rFont val="Arial"/>
        <family val="2"/>
        <charset val="238"/>
      </rPr>
      <t>ehničke karakteristike</t>
    </r>
    <r>
      <rPr>
        <b/>
        <sz val="10"/>
        <color theme="1"/>
        <rFont val="Arial"/>
        <family val="2"/>
        <charset val="238"/>
      </rPr>
      <t>:</t>
    </r>
    <r>
      <rPr>
        <sz val="10"/>
        <color theme="1"/>
        <rFont val="Arial"/>
        <family val="2"/>
        <charset val="238"/>
      </rPr>
      <t xml:space="preserve">
klasa primjene 4, prema DIN EN ISO 15875-2: 10 bar     klasa primjene 5, prema DIN EN ISO 15875-2: 8 bar
- Max. umreženost polietilena: 60%
- Max. radna temperatura: 90°C
- Max. kratkotrajna temperatura: 100°C
</t>
    </r>
  </si>
  <si>
    <t>2.24.</t>
  </si>
  <si>
    <r>
      <rPr>
        <sz val="10"/>
        <color theme="1"/>
        <rFont val="Arial"/>
        <family val="2"/>
        <charset val="238"/>
      </rPr>
      <t>Ploča za polaganje cijevi s aluminijskom folijom 30-2</t>
    </r>
    <r>
      <rPr>
        <sz val="10"/>
        <rFont val="Arial"/>
        <family val="2"/>
        <charset val="238"/>
      </rPr>
      <t xml:space="preserve">    Ploča s toplinskom/zvučnom izolacijom, sastoji se od aluminijske folije otporne na fizička oštećenja dodane kao sloj na EPS-T 650 prema normi B 6000.                      Prema normi DIN EN 135-01 požarna klasifikacija: klasa E. Standardna zapaljivost, sastavni
materijal klasa B2, sukladno DIN 4102. Folija na izolaciji sadrži mrežni uzorak od 50 mm kao i samoljepljivi dio s duže strane za spajanje ploča.                                      </t>
    </r>
    <r>
      <rPr>
        <sz val="10"/>
        <color theme="1"/>
        <rFont val="Arial"/>
        <family val="2"/>
        <charset val="238"/>
      </rPr>
      <t>Tehničke karakteristike:</t>
    </r>
    <r>
      <rPr>
        <b/>
        <sz val="10"/>
        <color theme="1"/>
        <rFont val="Arial"/>
        <family val="2"/>
        <charset val="238"/>
      </rPr>
      <t xml:space="preserve">                                                         </t>
    </r>
    <r>
      <rPr>
        <sz val="10"/>
        <rFont val="Arial"/>
        <family val="2"/>
        <charset val="238"/>
      </rPr>
      <t>- Dimenzije (DxŠxV):10000x1000x30 mm                           - Min. opterećenje: 6,5 KN/m²                                         - Min. otpor prolasku topline (R): 0,75 m²K/W</t>
    </r>
    <r>
      <rPr>
        <b/>
        <sz val="10"/>
        <color theme="1"/>
        <rFont val="Arial"/>
        <family val="2"/>
        <charset val="238"/>
      </rPr>
      <t xml:space="preserve">                        - </t>
    </r>
    <r>
      <rPr>
        <sz val="10"/>
        <rFont val="Arial"/>
        <family val="2"/>
        <charset val="238"/>
      </rPr>
      <t xml:space="preserve">Min. redukcija zvuka (Δ Lw ): 29 dB                             </t>
    </r>
  </si>
  <si>
    <t>m²</t>
  </si>
  <si>
    <t>2.25.</t>
  </si>
  <si>
    <t>Pričvrsnica za PE-Xc cijevi                                         
Služi za fiksiranje cijevi na ploču za polaganje cijevi s mrežnim uzorkom.Visina pričvrsnice: 40 mm</t>
  </si>
  <si>
    <t>2.26.</t>
  </si>
  <si>
    <r>
      <t xml:space="preserve">Rubna traka 150x8  </t>
    </r>
    <r>
      <rPr>
        <sz val="10"/>
        <rFont val="Arial"/>
        <family val="2"/>
        <charset val="238"/>
      </rPr>
      <t xml:space="preserve">
Rubna dilataciona traka u skladu s DIN 18560 izrađena iz polietilena sa samoljepivom pozadinom i samoljepivom PE-folijom s prednje strane za osiguranje brtvljenja između rubne trake i toplinske izolacije, duljina trake u roli 25m, visina 150, a debljina 8 mm.</t>
    </r>
  </si>
  <si>
    <t>2.27.</t>
  </si>
  <si>
    <t>Dilatacijski profil  
Za pouzdanu dilataciju estriha, te općenito za ekspanziju estriha prema DIN 18560-2.
Visina: 100mm
Debljina materijala: 8 mm
Duljina: 2 m</t>
  </si>
  <si>
    <t>2.28.</t>
  </si>
  <si>
    <t>Dodatak estrihu
Koristi se kao aditiv za estrih na cementnoj osnovi, homogenizira i poboljšava kvalitetu materijala i time povećava toplinsku provodljivost poda. Potrošnja aditiva pri debljini od 50mm je otprilike 0,2 l/m². Vrijeme sazrijevanja estriha je 21 dan.</t>
  </si>
  <si>
    <t>2.29.</t>
  </si>
  <si>
    <t>Glavna priključna kutija za regulaciju grijanja i hlađenja do 8 prostorija (do 8 NC pogona) sa  sobnim termostatima. Koristi se za napajanje termostata, spajanje dodatnih modula kao app, radio modul ili modul za priširenje sa dodatnim funkcijama. Napajanje 220-240 VAC, 50/60 Hz. Izlazni napon za termostate i pogone 24VDC. Relej kotla beznaponski, relej crpke 230V.</t>
  </si>
  <si>
    <t>8 kanalni</t>
  </si>
  <si>
    <t>10 kanalni</t>
  </si>
  <si>
    <t>2.30.</t>
  </si>
  <si>
    <t>Sobni termostat s mogućnošću upravljanja
do 5 elektrotermička pogona, ručni s kotačićem, opterećenje &lt;10W (3A), napajanje 24V.
Podžbukna ugradnja 80x80, kompatibilan sa okvirima.
Termalna povratna veza koja osigurava točnu regulaciju temperature u prostoru 
te minimizira pregrijavanje prostorije. Mogućnost podešenja temperature u rasponu 5-30°C.</t>
  </si>
  <si>
    <t>2.31.</t>
  </si>
  <si>
    <t>Aplikacijski modul za povezivanje na pametni telefon preko aplikacije, za daljinsku regulaciju, uređivanje programskog rada, alarm. Napajanje interno.</t>
  </si>
  <si>
    <t>2.32.</t>
  </si>
  <si>
    <t xml:space="preserve">Elektrotermički pogoni za ugradnju na razdjelnike, bez napona zatvoren </t>
  </si>
  <si>
    <t>2.33.</t>
  </si>
  <si>
    <t>Kupaonski dekorativni cijevni registar, u kompletu s ovjesnim materijalom i odzračnim pipcem, sljedećih dimenzija:</t>
  </si>
  <si>
    <t xml:space="preserve">1100/600 </t>
  </si>
  <si>
    <t>2.34.</t>
  </si>
  <si>
    <t xml:space="preserve">Radijatorske prigušnice dimenzija DN15, uključivo sav sitni i potrošni materijal koji nije posebno naveden. </t>
  </si>
  <si>
    <t xml:space="preserve">kom </t>
  </si>
  <si>
    <t>2.35.</t>
  </si>
  <si>
    <t>Radijatorska ispusna slavina 1/2", PVC.</t>
  </si>
  <si>
    <t>2.36.</t>
  </si>
  <si>
    <t xml:space="preserve">Dvocijevna slavina za priključak kupaonskog dekorativnog radijatora </t>
  </si>
  <si>
    <t>2.37.</t>
  </si>
  <si>
    <t>Protočna ekspanzijska membranska posuda za sanitarnu vodu, 25 lit. za p0=3,0 bar / psv = 6,0 bar.</t>
  </si>
  <si>
    <t>2.38.</t>
  </si>
  <si>
    <t>Sigurnosni ventil. Mjesto ugradnje: dobava hlade vode u spremnik za PTV. Tlak otvaranja 6,0 bar. Ventil mora posjedovati zapisnik o baždarenju sa serijskim brojem ventila.</t>
  </si>
  <si>
    <t>2.39.</t>
  </si>
  <si>
    <t>Reduktor za sniženje tlaka na hladnoj vodi s gradskog tlaka na tlak od 3,0 bar. Reduktor tlaka u kompletu s filtrom sa ručnim povratnim ispiranjem. Navojni spoj.
Finoća filtriranja: 90/110 µm</t>
  </si>
  <si>
    <t>2.40.</t>
  </si>
  <si>
    <t>Troškovi prjevoza i uskladištenja materijala specificiranog po stavkama, od mjesta nabave do radilišta, troškovi dovoza i odvoza alata potrebnog za montažu instalacije, te odvoz preostalog materijala sa radilišta.</t>
  </si>
  <si>
    <t>2.41.</t>
  </si>
  <si>
    <t>Montaža specificirane opreme i materijala do potpune pogonske gotovosti, uključivo hladna i topla tlačna proba, punjenje instalacije, pražnjenje i ponovno punjenje radi ispiranja, odzračivanje, uz pisano izvješće o uspješno obavljenim probama i postignutim parametrima, probnim pogonom u trajanju od 48 sati i sudjelovanju pri puštanju u pogon, podešavanju i balansiranju s ovlaštenim serviserima i predstavnicima isporučioca opreme.</t>
  </si>
  <si>
    <t>Sitni i potrošni materijal koji nije posebno specificiran, kao brtve, vijci, matice, ovjesi, konzole, pričvrsni materijal, čvrste točke, materijal za varenje i lemljenje, ostali fazonski komadi te pomoćni materijal.</t>
  </si>
  <si>
    <t>2.      UKUPNO INSTALACIJA GRIJANJA</t>
  </si>
  <si>
    <t>EUR</t>
  </si>
  <si>
    <t>Jakšina 17, 10 290 Zaprešić</t>
  </si>
  <si>
    <t>1.      INSTALACIJA PLINA</t>
  </si>
  <si>
    <t>ZAJEDNIČKI KUĆNI PRIKLJUČAK</t>
  </si>
  <si>
    <t>1.01.</t>
  </si>
  <si>
    <t>T-komad s čepom</t>
  </si>
  <si>
    <t>Če 80/ Če40</t>
  </si>
  <si>
    <t>1.02.</t>
  </si>
  <si>
    <t>Dobava i ugradnja redukcije</t>
  </si>
  <si>
    <t>Če40&gt;Če25</t>
  </si>
  <si>
    <t>1.03.</t>
  </si>
  <si>
    <t>Dobava i ugradnja prijelaznog komada Če/PE</t>
  </si>
  <si>
    <t>DN25/d32</t>
  </si>
  <si>
    <t>1.04.</t>
  </si>
  <si>
    <t>Dobava i ugradnja čelične zaštitne cijevi DN40</t>
  </si>
  <si>
    <t>1.05.</t>
  </si>
  <si>
    <t>Dobava i ugradnja elektrofuzijske spojnice za spajanje PE cijevi, SDR11 dimenzija kako slijedi:</t>
  </si>
  <si>
    <t>d32</t>
  </si>
  <si>
    <t>1.06.</t>
  </si>
  <si>
    <t>Dobava i ugradnja polietilenske cijevi, Pe 100, klase SDR 11, položene u nivelirani rov, zajedno sa svim pomoćnim materijalom  za spajanje i brtvljenje, uključivo ispitivanje na nepropusnost, obložene pijeskom 20 cm sa svih strana.</t>
  </si>
  <si>
    <t>1.07.</t>
  </si>
  <si>
    <t xml:space="preserve">Dobava i ugradnja čelične  bešavne cijevi izrađene  prema HRN EN 10220, prethodno ispitane na nepropusnost, sa svim potrebnim sitnim i pomoćnim materijalom </t>
  </si>
  <si>
    <t>1.08.</t>
  </si>
  <si>
    <t xml:space="preserve">Dobava i ugradnja navojne kuglaste  slavine sa leptir ručkom za plin </t>
  </si>
  <si>
    <t>1.09.</t>
  </si>
  <si>
    <t>Dobava i ugradnja inox plinskog ormarića ŠxVxD (1300x1000x300mm) sa samostojećim postoljem za instalacju na rubu parcele</t>
  </si>
  <si>
    <t>1.10.</t>
  </si>
  <si>
    <t>Dobava i ugradnja PE trake s natpisom   PAŽNJA PLIN” cca 500 mm ispod nivelete uređenog terena</t>
  </si>
  <si>
    <t>1.11.</t>
  </si>
  <si>
    <t>Dobava i ugradnja  PE trake s metalnom žicom za detekciju neposredno iznad plinovoda.</t>
  </si>
  <si>
    <t>1.12.</t>
  </si>
  <si>
    <t>Geodetsko i strojarsko snimanje izvedenog priključka plina.</t>
  </si>
  <si>
    <t>1.13.</t>
  </si>
  <si>
    <t>Ispitivanje priključka na čvrstoću, spajanje na plinovod, puštanje plina, odzračivanje na priključku</t>
  </si>
  <si>
    <t>1.14.</t>
  </si>
  <si>
    <t>Strojni i ručni iskop rova</t>
  </si>
  <si>
    <r>
      <t>m</t>
    </r>
    <r>
      <rPr>
        <sz val="10"/>
        <rFont val="Calibri"/>
        <family val="2"/>
        <charset val="238"/>
      </rPr>
      <t>³</t>
    </r>
  </si>
  <si>
    <t>1.15.</t>
  </si>
  <si>
    <t>Rezanje i rušenje uređenih prometnih površina</t>
  </si>
  <si>
    <r>
      <t>m</t>
    </r>
    <r>
      <rPr>
        <sz val="10"/>
        <rFont val="Calibri"/>
        <family val="2"/>
        <charset val="238"/>
      </rPr>
      <t>²</t>
    </r>
  </si>
  <si>
    <t>1.16.</t>
  </si>
  <si>
    <t>Planiranje dna rova</t>
  </si>
  <si>
    <t>1.17.</t>
  </si>
  <si>
    <t>Dobava i ugradnja pijeska</t>
  </si>
  <si>
    <t>1.18.</t>
  </si>
  <si>
    <t>Zatrpavanje rova šljunkom sa nabijanjem</t>
  </si>
  <si>
    <t>1.19.</t>
  </si>
  <si>
    <t>Zatrpavanje rova cakumpakom sa nabijanjem</t>
  </si>
  <si>
    <t>1.20.</t>
  </si>
  <si>
    <t>Utovar i odvoz viška materijala na planirku sa istovarom</t>
  </si>
  <si>
    <t>Pripremno završno vrijeme za izvođenje građevinskih radova</t>
  </si>
  <si>
    <t>MJERENJE</t>
  </si>
  <si>
    <t>1.22.</t>
  </si>
  <si>
    <t>Dobava i ugradnja srednjetlačnog regulatora tlaka   M2R 25 G</t>
  </si>
  <si>
    <t>1.23.</t>
  </si>
  <si>
    <t>Dobava i ugradnja filtera za plin DN25</t>
  </si>
  <si>
    <t>1.24.</t>
  </si>
  <si>
    <t>Dobava i ugradnja priruničke plinske kuglaste slavine PN16</t>
  </si>
  <si>
    <t>1.25.</t>
  </si>
  <si>
    <t>Dobava i ugradnja plinomjera G-4 sa temperaturnom korekcijom, raspon mjerenja Qmin=0,04m3/h, Qmax=10m3/h</t>
  </si>
  <si>
    <t>1.26.</t>
  </si>
  <si>
    <t>Dobava i ugradnja plinomjera G-10 sa temperaturnom korekcijom,  raspon mjerenja Qmin=0,10m3/h, Qmax=16m3/h</t>
  </si>
  <si>
    <t>1.27.</t>
  </si>
  <si>
    <t xml:space="preserve">Izrada spoja plinomjera sa rasponom od 250 mm </t>
  </si>
  <si>
    <t>POTROŠAČKI PODZEMNI PLINSKI VOD ZA POSTOJEĆI OBJEKT</t>
  </si>
  <si>
    <t>1.28.</t>
  </si>
  <si>
    <t xml:space="preserve">Dobava i ugradnja čelične zaštitne cijevi </t>
  </si>
  <si>
    <t>DN65</t>
  </si>
  <si>
    <t>1.29.</t>
  </si>
  <si>
    <t>d50</t>
  </si>
  <si>
    <t>1.30.</t>
  </si>
  <si>
    <t>1.31.</t>
  </si>
  <si>
    <t>Dobava i ugradnja elektrofuzijskog koljena 90° PE cijevi, SDR11 dimenzija kako slijedi:</t>
  </si>
  <si>
    <t>1.32.</t>
  </si>
  <si>
    <t>DN40/d50</t>
  </si>
  <si>
    <t>1.33.</t>
  </si>
  <si>
    <t>Dobava i ugradnja prijelaznog komada PE/Če</t>
  </si>
  <si>
    <t>d50/DN40</t>
  </si>
  <si>
    <t>1.34.</t>
  </si>
  <si>
    <t>Dobava i ugradnja prirubničke kuglaste  slavine za plin PN6</t>
  </si>
  <si>
    <t>1.35.</t>
  </si>
  <si>
    <t>Dobava i ugradnja čelične bešavne cijevi izrađene  prema HRN EN 10220, prethodno ispitane na nepropusnost, sa svim potrebnim sitnim i pomoćnim materijalom.</t>
  </si>
  <si>
    <t>1.36.</t>
  </si>
  <si>
    <t xml:space="preserve">Dobava i ugradnja plinskog nadžbuknog ormarića dimenzija (400x500x250) </t>
  </si>
  <si>
    <t>1.37.</t>
  </si>
  <si>
    <t>1.38.</t>
  </si>
  <si>
    <t>1.39.</t>
  </si>
  <si>
    <t>1.40.</t>
  </si>
  <si>
    <t>1.41.</t>
  </si>
  <si>
    <t>1.42.</t>
  </si>
  <si>
    <t>POTROŠAČKI PODZEMNI PLINSKI VOD ZA NOVU ZGRADU VRTIĆA</t>
  </si>
  <si>
    <t>1.43.</t>
  </si>
  <si>
    <t>1.44.</t>
  </si>
  <si>
    <t>1.45.</t>
  </si>
  <si>
    <t>1.46.</t>
  </si>
  <si>
    <t>1.47.</t>
  </si>
  <si>
    <t>d32/DN25</t>
  </si>
  <si>
    <t>1.48.</t>
  </si>
  <si>
    <t>Dobava i ugradnja navojne kuglaste  slavine za plin PN6</t>
  </si>
  <si>
    <t>1.49.</t>
  </si>
  <si>
    <t>1.50.</t>
  </si>
  <si>
    <t>1.51.</t>
  </si>
  <si>
    <t>1.52.</t>
  </si>
  <si>
    <t>1.53.</t>
  </si>
  <si>
    <t>1.54.</t>
  </si>
  <si>
    <t>1.55.</t>
  </si>
  <si>
    <t>1.56.</t>
  </si>
  <si>
    <t>UNUTARNJI DIO INSTALACIJE PLINA</t>
  </si>
  <si>
    <t>1.57.</t>
  </si>
  <si>
    <t>Dobava i ugradnja čelične bešavne cijevi izrađene  prema HRN EN 10220, prethodno ispitane na nepropusnost, sa svim potrebnim sitnim i pomoćnim materijalom kao što su koljena, T-komadi, zaštitne cijevi pri prolazu kroz zidove i stropove, materijal za pričvršćivanje, spajanje i brtvljenje, uključujući građevinske radove oko bušenja otvora u zidu i deki, bez sanacije istih.</t>
  </si>
  <si>
    <t>DN15</t>
  </si>
  <si>
    <t>1.58.</t>
  </si>
  <si>
    <t>Dobava i ugradnja plinske kuglaste slavine PN16</t>
  </si>
  <si>
    <t>1.59.</t>
  </si>
  <si>
    <t>Prodori kroz podove i zidove s bušenjem i sanacijom prodora,(za prodore kroz podove ugradnja zaštitnih cijevi za 2xNO većih od plinskih)</t>
  </si>
  <si>
    <t>Antikorozivna zaštita čeličnih cijevi, uvarnih elemenata i nosača cijevi. U sklopu ove stavke uključeno je odmaščivanje, ručno čišćenje površina i otprašivanje. Antikorozivna zaštita izvodi se s dva premaza temeljnom bojom i završnim slojem laka</t>
  </si>
  <si>
    <t xml:space="preserve">m </t>
  </si>
  <si>
    <t>1.60.</t>
  </si>
  <si>
    <t>Dobava i montaža plinskog fleksibilnog crijeva za spajanje štednjaka na plinsku instalaciju DN15</t>
  </si>
  <si>
    <t>1.61.</t>
  </si>
  <si>
    <t>ZRAKODIMOVOD</t>
  </si>
  <si>
    <t>Cijev  Ø125/80 mm, 1m</t>
  </si>
  <si>
    <r>
      <t>Revizijsko koljeno 87</t>
    </r>
    <r>
      <rPr>
        <sz val="10"/>
        <rFont val="Calibri"/>
        <family val="2"/>
        <charset val="238"/>
      </rPr>
      <t xml:space="preserve">°  </t>
    </r>
    <r>
      <rPr>
        <sz val="10"/>
        <rFont val="Arial"/>
        <family val="2"/>
        <charset val="238"/>
      </rPr>
      <t>Ø125/80 mm</t>
    </r>
  </si>
  <si>
    <t>Revizijski T-komad Ø125/80 mm</t>
  </si>
  <si>
    <t>Obujmica za fiksiranje zrakodimovodne cijevi Ø125</t>
  </si>
  <si>
    <t>Završni zrakodimovodni set za kosi krov Ø125/80</t>
  </si>
  <si>
    <t>Troškovi ispitivanja i kontrola distributera</t>
  </si>
  <si>
    <t>1.62.</t>
  </si>
  <si>
    <t>Ispitivanje i kontrola plinske instalacije na čvrstoću i nepropusnost te puštanje plina u instalaciju uz pisanu izjavu.</t>
  </si>
  <si>
    <t>kpl.</t>
  </si>
  <si>
    <t>1.63.</t>
  </si>
  <si>
    <t>Izrada tehničke dokumentacije izvedenog stanja.</t>
  </si>
  <si>
    <t>1.      UKUPNO INSTALACIJA PLINA</t>
  </si>
  <si>
    <t xml:space="preserve">3.      INSTALACIJA  HLAĐENJA </t>
  </si>
  <si>
    <t>VRV/VRT (variant refigerent volume/temperature) vanjska jedinica u izvedbi aerotermalne toplinske pumpe sa ugrađenim hermetičkim scroll kompresorima i izmjenjivačem.</t>
  </si>
  <si>
    <t>Jedinice do 20 HP imaju mogućnost kontinuiranog grijanja pomoću PCM akumulatora topline, koji osigurava grijanje i tokom odleđivanja vanjske jedinice zimi. Izvedba kontinuiranog grijanja pomoću PCM elementa osigurava dodatnu ugodu u prostoru bez hladnog istrujavanja zraka.</t>
  </si>
  <si>
    <t>Kod jedinica iznad 20 HP koje se sastoje od više modula, odleđivanje se vrši parcijalno što također omogućuje kontinuirano grijanje i ugodu u prostoru.</t>
  </si>
  <si>
    <t>VRT - konfigurator omogućuje kontinuiranu promjenu temperature isparavanja i kondenzacije radnog medija prema temperaturi okoliša u svrhu dodatne uštede energije i većeg komfora zbog viših temperatura radnog medija.</t>
  </si>
  <si>
    <t>Promjenom temperature okoliša i toplinskog opterećenja prostora, mijenja se i temperatura isparavanja što osigurava veću učinkovitost i manju potrošnju električne energije. Raspon promjene temperature isparavanja je veoma širok te iznosi između 3°C i 16°C.</t>
  </si>
  <si>
    <t>Maksimalno dozvoljena ukupna duljina cjevnog razvoda iznosi 1000 metara uz ograničenja navedena u uputama proizvođača. Maksimalna dozvoljena visinska razlika između vanjske i unutarnje jedinice iznosi 90 m (neovisno da li je pozicija vanjske jedinice iznad, ili ispod pozicije unutarnjih jedinica). Maksimalna dozvoljena visinska razlika između pojedinih unutarnjih jedinica iznosi 30 m.</t>
  </si>
  <si>
    <t>Jedinica je opremljena opcijom za "Ekstra tihi rad" sa mogućnošću jednostavnog podešavanja reduciranog rada uz smanjeni nivo zvučnog tlaka na 45 dB(A) u stupnju 2, odnosno 50 dB(A) u stupnju 1 (navedene vrijednosti zvučnog tlaka odnose se na jedinice sastavljene od 1 modula).</t>
  </si>
  <si>
    <t>Konstrukcija: Jedinice su modularne izvedbe sa osnovnim nosivim okvirom i galvaniziranim čeličnim panelima sa odgovarajućom zaštitom za vanjsku i unutarnju ugradnju. Do veličine 20HP jedinice mogu biti u izvedbi 1 modula, dok su veće sastavljene od dva, ili tri modula.</t>
  </si>
  <si>
    <t>Jedinice imaju eksterni statički tlak ventilatora od 78 Pa te su prikladne i za unutarnju ugradnju.</t>
  </si>
  <si>
    <t>Svi kompresori u uređaju su inverterski, zvučno izolirani K-tip hermetički scroll izvedbe s ugrađenim motorom, optimizirani za rad sa R410a.</t>
  </si>
  <si>
    <t>Jedinice su opremljene Back-up funkcijom koja omogućava rad jedinice sa dva kompresora u slučaju kvara na jednom od njih (minimalno 50% kapaciteta).</t>
  </si>
  <si>
    <t>Jedinice su opremljene funkcijom automatskog nadopunjavanja rashladnog medija i očitanja količine rashladnog medija direktno na vanjskoj jedinici.</t>
  </si>
  <si>
    <t>3.01.</t>
  </si>
  <si>
    <t>Tehničke karakteristike u hlađenju pri varijabilnoj temperaturi radne tvari (VRT), i kod nominalnih uvjeta (Tok=35°CDB i  Tpr=27°CDB/19°CWB kod 100% omjera priključenja):</t>
  </si>
  <si>
    <t>Qh =45,00 kW</t>
  </si>
  <si>
    <t>N =12,98 kW / 400 V / 50 Hz</t>
  </si>
  <si>
    <t>EER: 3,47 (100% opterećenja)</t>
  </si>
  <si>
    <t>SEER: 6,00</t>
  </si>
  <si>
    <t>Tehničke karakteristike u grijanju pri Tcond=46°C, i kod nominalnih uvjeta (Tok=7°CDB/ 6°CWB i Tpr=20°C kod 100% omjera priključenja):</t>
  </si>
  <si>
    <t>Qg = 50,00 kW</t>
  </si>
  <si>
    <t>N = 12,80 kW / 400 V / 50 Hz</t>
  </si>
  <si>
    <t>COP: 3,91 (100% opterećenja)</t>
  </si>
  <si>
    <t>Tehničke karakteristike u grijanju pri Tcond=43°C, i kod nominalnih uvjeta (Tok=7°CDB/ 6°CWB i Tpr=20°C kod 100% omjera priključenja):</t>
  </si>
  <si>
    <t>Qg = 45,00 kW</t>
  </si>
  <si>
    <t>N =11,10 kW / 400 V / 50 Hz</t>
  </si>
  <si>
    <t>COP: 4,05 (100% opterećenja)</t>
  </si>
  <si>
    <t>Tehničke karakteristike u grijanju pri varijabilnoj temperaturi radne tvari (VRT), i kod nominalnih uvjeta (Tok=7°CDB/ 6°CWB i Tpr=20°C kod 100% omjera priključenja):</t>
  </si>
  <si>
    <t>Qg = 40,40 kW</t>
  </si>
  <si>
    <t>N = 9,55 kW / 400 V / 50 Hz</t>
  </si>
  <si>
    <t>COP: 4,23 (100% opterećenja)</t>
  </si>
  <si>
    <t>SCOP: 4,00</t>
  </si>
  <si>
    <t>Kapacitet: 16 HP</t>
  </si>
  <si>
    <t>Broj kompresora: 2</t>
  </si>
  <si>
    <t>Radno područje grijanje: od -20,0°C do 15,5°C</t>
  </si>
  <si>
    <t>Radno područje hlađenje: od -5,0°C do 43,0°C</t>
  </si>
  <si>
    <t>Protok zraka grijanje: 15.600 m3/h</t>
  </si>
  <si>
    <t>Protok zraka hlađenje: 15.600 m3/h</t>
  </si>
  <si>
    <t>Nivo zvučnog tlaka: 63,0 dBA</t>
  </si>
  <si>
    <t>Dimenzije: (š x d x v) :1240 x 765 x 1685 mm</t>
  </si>
  <si>
    <t>Težina: 319 kg</t>
  </si>
  <si>
    <t>Boja kućišta: bijela</t>
  </si>
  <si>
    <t>Priključak  tekuća faza: 12,7 mm</t>
  </si>
  <si>
    <t>Priključak  plinovita faza: 28,6 mm</t>
  </si>
  <si>
    <t>Radni medij: R-410A</t>
  </si>
  <si>
    <t>Unutarnje jedinice</t>
  </si>
  <si>
    <t>Unutarnja  jedinica VRV sustava sa maskom  predviđena za  montažu na zid, opremljena ventilatorom, izmjenjivačem topline s direktnom ekspanzijom freona, elektronskim ekspanzijskim ventilom, te svim potrebnim elementima za zaštitu, kontrolu i regulaciju uređaja i temperature.</t>
  </si>
  <si>
    <t/>
  </si>
  <si>
    <t>3.02.</t>
  </si>
  <si>
    <t>Tehničke karakteristike uređaja:</t>
  </si>
  <si>
    <t>Qh = 2,8 kW</t>
  </si>
  <si>
    <t>Qg = 3,2 kW</t>
  </si>
  <si>
    <t>N= 30 W - 230 V - 50 Hz</t>
  </si>
  <si>
    <t>Protok zraka hlađenje: 7 - 9,4 m3/min</t>
  </si>
  <si>
    <t>Nivo zvučnog tlaka: hlađenje: 28,5 - 35 dBA</t>
  </si>
  <si>
    <t>Nivo zvučnog tlaka: grijanje: 28,5 - 36 dBA</t>
  </si>
  <si>
    <t>Nivo zvučne snage: hlađenje: 53 dB(A)</t>
  </si>
  <si>
    <t>Dimenzije: (š x d x v)= 795 x 266 x 290 mm</t>
  </si>
  <si>
    <t>Težina: 12 kg</t>
  </si>
  <si>
    <t>Priključak tekuća faza: 6,35 mm</t>
  </si>
  <si>
    <t>Priključak plinovita faza: 12,7 mm</t>
  </si>
  <si>
    <t>Medij: R-410A</t>
  </si>
  <si>
    <t>3.03.</t>
  </si>
  <si>
    <t>Qh = 7,1 kW</t>
  </si>
  <si>
    <t>Qg = 8 kW</t>
  </si>
  <si>
    <t>N= 50/60 W - 230 V - 50 Hz</t>
  </si>
  <si>
    <t>Protok zraka hlađenje: 13,5 - 18,3 m3/min</t>
  </si>
  <si>
    <t>Nivo zvučnog tlaka: hlađenje: 38,5 - 46,5 dBA</t>
  </si>
  <si>
    <t>Nivo zvučnog tlaka: grijanje: 38,5 - 47 dBA</t>
  </si>
  <si>
    <t>Nivo zvučne snage: hlađenje: 63 dB(A)</t>
  </si>
  <si>
    <t>Dimenzije: (š x d x v)= 1050 x 269 x 290 mm</t>
  </si>
  <si>
    <t>Težina: 15 kg</t>
  </si>
  <si>
    <t>Priključak plinovita faza: 15,9 mm</t>
  </si>
  <si>
    <t>Unutarnja jedinica VRV sustava kazetne SLIM izvedbe sa donjom ukrasnom maskom za kružno istrujavanje zraka u 360°, predviđena za ugradnju u spušteni strop. Vrlo mala ugradbena visina od 204 mm (do klase 63) omogućava ugradnju i kod malih raspoloživih visina spuštenog stropa. Jedinica ne zahtijeva revizijski otvor budući da se jedinici može servisno pristupiti skidanjem samog panela. Dodatna opcija ugradnje senzora za prisutnost omogućuje automatsko usmjeravanje zraka od ljudi što osigurava dodatnu ugodu. Odabir između 5 panela, (standardnih/dizajnerskih, bijelih/crnih), omogućuje uklapanje jedinice u svaki prostor. Opcija samočistećih panela štedi električnu energiju i smanjuje pogonske troškove te osigurava čistoću filtera. Dodatno je moguće osigurati i dovod svježeg zraka na jedinicu.</t>
  </si>
  <si>
    <t>Jedinica je opremljena pumpom kondenzata (dobava 750mm), ventilatorom, izmjenjivačem topline s direktnom ekspanzijom freona, elektronskim ekspanzijskim ventilom te svim potrebnim elementima za zaštitu, kontrolu i regulaciju uređaja i temperature.</t>
  </si>
  <si>
    <t>3.04.</t>
  </si>
  <si>
    <t>Qh = 3,6 kW</t>
  </si>
  <si>
    <t>Qg = 4 kW</t>
  </si>
  <si>
    <t>N= 40 W - 230 V - 50 Hz</t>
  </si>
  <si>
    <t>Protok zraka hlađenje: 8,9 - 12,8 m3/min</t>
  </si>
  <si>
    <t>Protok zraka grijanje: 8,9 – 12,8 m3/min</t>
  </si>
  <si>
    <t>Nivo zvučnog tlaka: hlađenje: 28 - 31 dBA</t>
  </si>
  <si>
    <t>Nivo zvučnog tlaka: grijanje: 28 - 31 dBA</t>
  </si>
  <si>
    <t>Nivo zvučne snage: hlađenje: 49 dB(A)</t>
  </si>
  <si>
    <t>Dimenzije: (š x d x v)= 840 x 840 x 204 mm</t>
  </si>
  <si>
    <t>Težina: 18 kg</t>
  </si>
  <si>
    <t>Dimenzije panela: (š x d x v)= 950 x 950 x 65 mm</t>
  </si>
  <si>
    <t>Težina panela: 5,5 kg</t>
  </si>
  <si>
    <t>3.05.</t>
  </si>
  <si>
    <t>Qh = 4,5 kW</t>
  </si>
  <si>
    <t>Qg = 5 kW</t>
  </si>
  <si>
    <t>Protok zraka hlađenje: 10,4 - 14,8 m3/min</t>
  </si>
  <si>
    <t>Protok zraka grijanje: 10,4 – 14,8 m3/min</t>
  </si>
  <si>
    <t>Nivo zvučnog tlaka: hlađenje: 29 - 33 dBA</t>
  </si>
  <si>
    <t>Nivo zvučnog tlaka: grijanje: 29 - 33 dBA</t>
  </si>
  <si>
    <t>Nivo zvučne snage: hlađenje: 51 dB(A)</t>
  </si>
  <si>
    <t>Težina: 19 kg</t>
  </si>
  <si>
    <t>3.06.</t>
  </si>
  <si>
    <t>Qh = 5,6 kW</t>
  </si>
  <si>
    <t>Qg = 6,3 kW</t>
  </si>
  <si>
    <t>N= 50 W - 230 V - 50 Hz</t>
  </si>
  <si>
    <t>Protok zraka hlađenje: 10,7 - 15,1 m3/min</t>
  </si>
  <si>
    <t>Protok zraka grijanje: 10,7 – 15,1 m3/min</t>
  </si>
  <si>
    <t>Težina: 21 kg</t>
  </si>
  <si>
    <t>3.07.</t>
  </si>
  <si>
    <t>N= 60 W - 230 V - 50 Hz</t>
  </si>
  <si>
    <t>Protok zraka hlađenje: 10,7 - 16,6 m3/min</t>
  </si>
  <si>
    <t>Protok zraka grijanje: 10,7 – 16,6 m3/min</t>
  </si>
  <si>
    <t>Nivo zvučnog tlaka: hlađenje: 30 - 35 dBA</t>
  </si>
  <si>
    <t>Nivo zvučnog tlaka: grijanje: 30 - 35 dBA</t>
  </si>
  <si>
    <t>3.08.</t>
  </si>
  <si>
    <t>Novi touch screen ' žičani daljinski upravljač dostupan u bijeloj boji kompaktnih dimenzija. Profinjen i elegantan dizajn te ravan stražnji panel omogućavaju jednostavnu ugradnju. Mogućnost bluetooth povezivanja sa pametnim telefonom te aplikacijom koja omogućuje dodatne korisničke postavke te servisne napredne postavke za puštanje u pogon i održavanje. Aplikacija je kompatibilna i sa iOS i sa Android uređajima.</t>
  </si>
  <si>
    <t>3.09.</t>
  </si>
  <si>
    <t>ITC i-Touch kontroler (centralni nadzorno upravljački sustav) za regulaciju do 64 grupe unutarnjih jedinica VRV sustava. Regulator je predviđen za montažu na zid i spaja se na vanjske jedinice VRV-a.</t>
  </si>
  <si>
    <t>Mogućnosti kontrole: on / off, režim rada, setpoint, brzina ventilatora i pozicija istrujnih lamela, grupno ili individualno upravljanje (on/off, režim i setpoint), regulacija temperature, kalendar, tjedni i dnevni programi ograničavanje pristupa elektronskim upravljačima u sobama.</t>
  </si>
  <si>
    <t>Mogućnosti nadzora: grafički prikaz na računalu, rad unutarnjih i vanjskih jedinica, signalizacija greške, signalizacija zaprljanosti filtera na unutarnjim jedinicama, različite razine pristupa.</t>
  </si>
  <si>
    <t>Priključak: 230V, 50Hz</t>
  </si>
  <si>
    <t>Dimenzije:(š x d x v)= 230x147x50 mm</t>
  </si>
  <si>
    <t>Težina: 1,2 kg</t>
  </si>
  <si>
    <t>3.10.</t>
  </si>
  <si>
    <t>Izolirani bakreni spojni elementi za razvod medija R-410A za plinsku i tekuću fazu, uključivo redukcije (2 komada po kompletu: plinska + tekuća faza), Y račve:</t>
  </si>
  <si>
    <t>Račva za indeks kapaciteta do 200.</t>
  </si>
  <si>
    <t>Račva za indeks kapaciteta od 201 do 290.</t>
  </si>
  <si>
    <t>Račva za indeks kapaciteta od 291 do 640.</t>
  </si>
  <si>
    <t>3.11.</t>
  </si>
  <si>
    <t>Predizolirane bakrene cijevi u kolutu za freonsku instalaciju plinske i tekuće faze namjenjene za rashladni medij 
R-410A . U kompletu sa spojnicama i koljenima, spojnim i pričvrsnim materijalom. Cijevi moraju biti odmašćene, očišćene i osušene prije ugradnje.</t>
  </si>
  <si>
    <t xml:space="preserve">Ø6,4 mm                                                   </t>
  </si>
  <si>
    <t xml:space="preserve">Ø9,5 mm                                                   </t>
  </si>
  <si>
    <t xml:space="preserve">Ø12,7 mm                                                   </t>
  </si>
  <si>
    <t xml:space="preserve">Ø15,9 mm                                                   </t>
  </si>
  <si>
    <t xml:space="preserve">Ø19,1 mm                                                   </t>
  </si>
  <si>
    <t xml:space="preserve">Ø22,2 mm                                                   </t>
  </si>
  <si>
    <t>3.12.</t>
  </si>
  <si>
    <t>Bakrene cijevi u šipci za freonsku instalaciju plinske i tekuće faze namjenjene za rashladni medij R-410A . U kompletu sa spojnicama i koljenima, spojnim i pričvrsnim materijalom. Cijevi moraju biti odmašćene, očišćene i osušene prije ugradnje.</t>
  </si>
  <si>
    <t xml:space="preserve">Ø28,6 mm                                                   </t>
  </si>
  <si>
    <t>3.13.</t>
  </si>
  <si>
    <t>3.14.</t>
  </si>
  <si>
    <t>Dopuna radne tvari R410A</t>
  </si>
  <si>
    <t>3.15.</t>
  </si>
  <si>
    <t>PPR cijevi za odvod kondenzata, uključivo potrebne fazonske komade, spojni i montažni pribor i materijal te sitni i potrošni materijal koji nije specificiran.</t>
  </si>
  <si>
    <t xml:space="preserve">Ø25                                               </t>
  </si>
  <si>
    <t xml:space="preserve">Ø32                                                         </t>
  </si>
  <si>
    <t>3.16.</t>
  </si>
  <si>
    <t>Sifon sa kuglicom za potrebe odvoda kondenzata, nazivne priključne dimenzije:</t>
  </si>
  <si>
    <t>Obračun po stvarno izvedenom stanju.</t>
  </si>
  <si>
    <t>3.17.</t>
  </si>
  <si>
    <t>3.18.</t>
  </si>
  <si>
    <t>Montaža naprijed navedene opreme i materijala do potpune pogonske spremnosti, nadopunjavanje sustava, vakumiranje sustava, provjera protočnosti kondenzata te sva potrebna ispitivanja s izdavanjem zapisnika ovjerenog od strane nadzornog inženjera.</t>
  </si>
  <si>
    <t>3.19.</t>
  </si>
  <si>
    <t>Programiranje i puštanje u pogon ITC - Intelligent Touch controller-a (centralnog upravljačkog regulatora) sa pripadajućim software-ima od strane Daikin ovlaštenog servisa.</t>
  </si>
  <si>
    <t>3.20.</t>
  </si>
  <si>
    <t>Puštanje u pogon VRF sustava uključivo provjeru nepropusnosti freonske instalacije, ispitivanje protočnosti kondeznog odvoda, vakumiranje i dopunjavanje rashladnog sredstva od strane ovlaštenog servisa uz izdavanje potrebnih uputa za korištenje, atesta i garancija. Puštanje u pogon ne sadrži spajanje cijevi i struje kao niti radnu tvar.</t>
  </si>
  <si>
    <t>3.21.</t>
  </si>
  <si>
    <t xml:space="preserve">3.      UKUPNO INSTALACIJA HLAĐENJA </t>
  </si>
  <si>
    <t xml:space="preserve">4.      INSTALACIJA  VENTILACIJE </t>
  </si>
  <si>
    <t>HRV ventilacijska jedinica horizontalne izvedbe s pločastim rekuperatorom s ugrađenim bypassom, filterima na tlaku i odsisu, tlačnim i odsisnim ventilatorima, te svim potrebnim elementima za zaštitu, kontrolu i regulaciju uređaja i temperature. Uređaj se povezuje na VRV sustav i ITC centralni regulator.</t>
  </si>
  <si>
    <t>4.01.</t>
  </si>
  <si>
    <t>Tehnički podaci za uvjete:</t>
  </si>
  <si>
    <t>Tv = 35°C ST, 60% RH</t>
  </si>
  <si>
    <t>Tp = 27°C ST, 50% RH</t>
  </si>
  <si>
    <t>Tv= 7°C ST, 70% RH</t>
  </si>
  <si>
    <t>Tp = 20°C ST, 40% RH</t>
  </si>
  <si>
    <t>VZ = 500 / 425 / 275 m3/h</t>
  </si>
  <si>
    <t>ESP = 90 / 70 / 50 Pa</t>
  </si>
  <si>
    <t>Stupanj učink. (temp.): 80% / 82,5% / 87,6%</t>
  </si>
  <si>
    <t>Stupanj učink. (ental.- grijanje): 69% / 72,2% / 78,7%</t>
  </si>
  <si>
    <t>Dimenzije: (š x d x v) 866 x 1113 x 305 mm</t>
  </si>
  <si>
    <t>Težina: 46,5 kg</t>
  </si>
  <si>
    <t>N = 164/113/54 W - 230 V - 50 Hz</t>
  </si>
  <si>
    <t>Nivo zvučnog tlaka, 1,5m ispod jedinice u uvjetima navedenim u katalogu proizvođača: 37,5/35/30,5 dB(A)</t>
  </si>
  <si>
    <t>Priključak zraka: 200 mm</t>
  </si>
  <si>
    <t xml:space="preserve">Stavka uključuje žičani daljinski upravljač za kontrolu i regulaciju VAM jedinice </t>
  </si>
  <si>
    <t>4.02.</t>
  </si>
  <si>
    <t>VZ = 650 / 550 / 350 m3/h</t>
  </si>
  <si>
    <t>Stupanj učink. (temp.): 84,3% / 86,4% / 90,5%</t>
  </si>
  <si>
    <t>Stupanj učink. (ental.- grijanje): 73,1% / 76,3% / 82,7%</t>
  </si>
  <si>
    <t>Dimenzije: (š x d x v) 1354 x 920 x 368 mm</t>
  </si>
  <si>
    <t>Težina: 61,5 kg</t>
  </si>
  <si>
    <t>N = 247/173/81 W - 230 V - 50 Hz</t>
  </si>
  <si>
    <t>Nivo zvučnog tlaka, 1,5m ispod jedinice u uvjetima navedenim u katalogu proizvođača: 39/36/31 dB(A)</t>
  </si>
  <si>
    <t>Priključak zraka: 250 mm</t>
  </si>
  <si>
    <t>4.03.</t>
  </si>
  <si>
    <t>VZ = 800 / 680 / 440 m3/h</t>
  </si>
  <si>
    <t>Stupanj učink. (temp.): 82,5% / 84,2% / 87,7%</t>
  </si>
  <si>
    <t>Stupanj učink. (ental.- grijanje): 72,8% / 75,3% / 80,2%</t>
  </si>
  <si>
    <t>Dimenzije: (š x d x v)1354 x 1172 x 368 mm</t>
  </si>
  <si>
    <t>Težina: 76,5 kg</t>
  </si>
  <si>
    <t>N = 303/212/103 W - 230 V - 50 Hz</t>
  </si>
  <si>
    <t>Nivo zvučnog tlaka, 1,5m ispod jedinice u uvjetima navedenim u katalogu proizvođača:  39/36/30,5 dB(A)</t>
  </si>
  <si>
    <t>4.04.</t>
  </si>
  <si>
    <t>CO2 senzor za reguliranje uvjeta ventilacije</t>
  </si>
  <si>
    <t>4.05.</t>
  </si>
  <si>
    <t>4.06.</t>
  </si>
  <si>
    <t>Električni kanalni grijač za zagrijavanje svježeg zraka u ventilacijskim sustavima. Kućište izrađeno od čelika obloženog aluzinkom, čime se postiže otpornost na visoke temperature. Priključni krajevi imaju gumene brtve za spajanje s kanalom za zrak. Cijev grijaćih elemenata izrađena je od nehrđajućeg čelika AISI 304. Grijač je opremljen s 2 sigurnosna termostata - jednim ručnim i jednim automatskim. Brzina protoka zraka u kanalu grijača mora biti najmanje 1,5 m/s. Maksimalna temperatura na izlazu iznosi 50°C.</t>
  </si>
  <si>
    <t>Qgr = 2,4 kW</t>
  </si>
  <si>
    <t>Priključni promjer: 200 mm</t>
  </si>
  <si>
    <t>4.07.</t>
  </si>
  <si>
    <t>Qgr = 3 kW</t>
  </si>
  <si>
    <t>Priključni promjer: 250 mm</t>
  </si>
  <si>
    <t>4.08.</t>
  </si>
  <si>
    <r>
      <t>Kvadratni difuzor, za dovod zraka, obojan u bijelu boju, sa elementom za podešavanje zračnoga ispuha, u kompletu sa priključnom kutijom, regulacijskom zaklopkom, te montažnim materialom</t>
    </r>
    <r>
      <rPr>
        <b/>
        <sz val="10"/>
        <rFont val="Arial"/>
        <family val="2"/>
        <charset val="238"/>
      </rPr>
      <t>.</t>
    </r>
  </si>
  <si>
    <t>300/8; 100 m3/h</t>
  </si>
  <si>
    <t>400/16; 150 m3/h</t>
  </si>
  <si>
    <t>400/16; 200 m3/h</t>
  </si>
  <si>
    <t>500/24; 325 m3/h</t>
  </si>
  <si>
    <t>4.09.</t>
  </si>
  <si>
    <t>Odsisna ventilacijska rešetka za ugradnju u spušteni strop, sa svim pomoćnim materijalom za ugradnju</t>
  </si>
  <si>
    <t>325x75 mm; 100 m3/h</t>
  </si>
  <si>
    <t>625x125 mm; 300 m3/h</t>
  </si>
  <si>
    <t>1025x125 mm; 650 m3/h</t>
  </si>
  <si>
    <t>1225x125 mm; 800 m3/h</t>
  </si>
  <si>
    <t>4.10.</t>
  </si>
  <si>
    <r>
      <t>Kanalni ventilator za odvod zraka, u kompletu s elementom zaštite motora i 5-brzinskim transformatorskim regulatorom,</t>
    </r>
    <r>
      <rPr>
        <b/>
        <sz val="10"/>
        <rFont val="Arial"/>
        <family val="2"/>
        <charset val="238"/>
      </rPr>
      <t xml:space="preserve"> </t>
    </r>
    <r>
      <rPr>
        <sz val="10"/>
        <rFont val="Arial"/>
        <family val="2"/>
        <charset val="238"/>
      </rPr>
      <t xml:space="preserve">uključivo sav sitni i potrošni materijal koji nije posebno specificiran, sljedećih tipova i količina:
</t>
    </r>
  </si>
  <si>
    <t>Ø 125 - 80 m3/h; dp=100 Pa</t>
  </si>
  <si>
    <t>Ø 150 - 150 m3/h; dp=100 Pa</t>
  </si>
  <si>
    <t>Ø 160 - 200 m3/h; dp=100 Pa</t>
  </si>
  <si>
    <t>Ø 200 - 250 m3/h; dp=100 Pa</t>
  </si>
  <si>
    <t>4.11.</t>
  </si>
  <si>
    <t>Zračni ventil za odvod zraka s regulacijom količine zraka, uključivo sav sitni i potrošni materijal koji nije posebno specificiran, sljedećih tipova, dimenzija i količina:</t>
  </si>
  <si>
    <t>Ø100</t>
  </si>
  <si>
    <t>4.12.</t>
  </si>
  <si>
    <t>Zračni okrugli kanali iz pocinčanoga lima, izrađenih po DIN 1946, u kompletu s dodatkom na odrez i ovjesnim priborom: navojne šipke, ventilacijske obujmice, spojni materijal, brtve, vijci, tiple i sl. te sav sitni, potrošni i pričvrsni materijal koji nije posebno specificiran, sljedećih količina:</t>
  </si>
  <si>
    <t>Ø125</t>
  </si>
  <si>
    <t>Ø140</t>
  </si>
  <si>
    <t>Ø160</t>
  </si>
  <si>
    <t>Ø180</t>
  </si>
  <si>
    <t>Ø200</t>
  </si>
  <si>
    <t>Ø224</t>
  </si>
  <si>
    <t>Ø250</t>
  </si>
  <si>
    <t>Ø280</t>
  </si>
  <si>
    <r>
      <t xml:space="preserve">Napomena: </t>
    </r>
    <r>
      <rPr>
        <sz val="10"/>
        <rFont val="Arial"/>
        <family val="2"/>
        <charset val="238"/>
      </rPr>
      <t>Obračun prema stvarno izvedenom stanju.</t>
    </r>
  </si>
  <si>
    <t>4.13.</t>
  </si>
  <si>
    <t xml:space="preserve">Fazonski komadi za spiro cijevi, izrađenih iz istog materijala kao što su i same cijevi, u kompletu s dodatkom na odrez i ovjesnim priborom kao Sikla ili Mupro: navojne šipke, ventilacijske obujmice, spojni materijal, brtve, vijci, tiple i sl. te sav sitni, potrošni i pričvrsni materijal koji nije posebno specificiran, sljedećih količina:
</t>
  </si>
  <si>
    <t>Koljena, ØD, 90º</t>
  </si>
  <si>
    <t>Redukcije-centrične, ØD1/D2</t>
  </si>
  <si>
    <t>Ø280/Ø200</t>
  </si>
  <si>
    <t>Ø280/Ø160</t>
  </si>
  <si>
    <t>Ø250/Ø224</t>
  </si>
  <si>
    <t>Ø250/Ø200</t>
  </si>
  <si>
    <t>Ø250/Ø140</t>
  </si>
  <si>
    <t>Ø224/Ø200</t>
  </si>
  <si>
    <t>Ø224/Ø180</t>
  </si>
  <si>
    <t>Ø224/Ø160</t>
  </si>
  <si>
    <t>Ø224/Ø140</t>
  </si>
  <si>
    <t>Ø200/Ø160</t>
  </si>
  <si>
    <t>Ø200/Ø140</t>
  </si>
  <si>
    <t>Ø180/Ø160</t>
  </si>
  <si>
    <t>Ø180/Ø140</t>
  </si>
  <si>
    <t>Ø160/Ø140</t>
  </si>
  <si>
    <t>Ø160/Ø125</t>
  </si>
  <si>
    <t>Ø140/Ø125</t>
  </si>
  <si>
    <t>Ø125/Ø100</t>
  </si>
  <si>
    <t>T-komadi, ØD1/D1, 90º</t>
  </si>
  <si>
    <t>4.14.</t>
  </si>
  <si>
    <t>Izolacije limenih kanala izolacijom od kamene vune s okomito orjentiranim vlaknima, jednostrano kaširana aluminijskom folijom koja osim površinske zaštite djeluje i kao parna brana (važno je pravilno izvesti spojeve između blazina samoljepljivom aluminijskom folijom), klase reakcije na požar A1 prema HRN EN13501, toplinske prodljivosti λm(10°C)≤0,044W/mK, te nazivne gustoće 32 kg/m3. Komplet s potrebnim materijalom za montažu (originalno ljepilo, samoljepive trake i sl.).</t>
  </si>
  <si>
    <t>30 mm</t>
  </si>
  <si>
    <t>4.15.</t>
  </si>
  <si>
    <t>Fleksibilne aluminijske cijevi za povezivanje ventilacije, tvornički toplinski i zvučno izolirane, primjenjive za niske i srednjetlačne klimatizacijske i ventilacijske sustave,  ukupno sa obujmicama i ostalim montažnim materijalom koji nije posebno specificiran</t>
  </si>
  <si>
    <t>sljedećeg tipa, dimenzija i količina:</t>
  </si>
  <si>
    <t xml:space="preserve"> Ø125</t>
  </si>
  <si>
    <t xml:space="preserve"> Ø160</t>
  </si>
  <si>
    <t xml:space="preserve"> Ø250</t>
  </si>
  <si>
    <t>4.16.</t>
  </si>
  <si>
    <t>Izrada krovne kape i ploče s izolacijom za ugradnju na ravni krov u kompletu sa sitnim i potrošnim materijalom koji nije specificiran.</t>
  </si>
  <si>
    <t>4.17.</t>
  </si>
  <si>
    <t>PP cijevi za ventilaciju kuhinje, u kompletu s ovjesnim priborom kao Sikla ili Mupro: navojne šipke, ventilacijske obujmice, spojni materijal, brtve, vijci, tiple i sl. te sav sitni, potrošni i pričvrsni materijal koji nije posebno specificiran, sljedećih količina:</t>
  </si>
  <si>
    <t>Ø150</t>
  </si>
  <si>
    <t>4.18.</t>
  </si>
  <si>
    <t xml:space="preserve">Fazonski komadi za PP cijevi, izrađeni iz istog materijala kao što su i same cijevi, u kompletu s ovjesnim priborom kao Sikla ili Mupro: navojne šipke, ventilacijske obujmice, spojni materijal, brtve, vijci, tiple i sl. te sav sitni, potrošni i pričvrsni materijal koji nije posebno specificiran, sljedećih količina:
</t>
  </si>
  <si>
    <t>Koljena, ØD, 90º:</t>
  </si>
  <si>
    <t>4.19.</t>
  </si>
  <si>
    <t>Napa:</t>
  </si>
  <si>
    <t>4.20.</t>
  </si>
  <si>
    <t>4.21.</t>
  </si>
  <si>
    <t>4.22.</t>
  </si>
  <si>
    <t>Montaža naprijed navedene opreme i materijala do potpune pogonske spremnosti.</t>
  </si>
  <si>
    <t>4.      UKUPNO INSTALACIJA VENTILACIJE</t>
  </si>
  <si>
    <t>ZOP:</t>
  </si>
  <si>
    <t>09_23</t>
  </si>
  <si>
    <t>TD:</t>
  </si>
  <si>
    <t>TS-DVG-01/21</t>
  </si>
  <si>
    <t>JM</t>
  </si>
  <si>
    <t>JC (€)</t>
  </si>
  <si>
    <t>UC (€)</t>
  </si>
  <si>
    <t>1.</t>
  </si>
  <si>
    <t xml:space="preserve">Dobava, montaža i spajanje priključno mjernog ormarić PMO za montažu tri mjerna mjesta (uklopnog sata i aut. osigurača 6A), priključkom za jedan kabel do presjeka Al/Cu50 mm2 , nazivni napon 3x230/400V, 300 A, klase zaštite II, mehaničke zaštite IP44, za montažu u vanjskom prostoru na zid ili u zid iz prešanog poliestera - prepreg, boje RAL 7035, otporan na UV zrake i gorenje, ožičen za 63A, opremljen s dvije o sigurač rastavne sklopke NH00C 100A, s mogučnošću blombiranja i povezicom
uzemljenja, ispitan i atestiran, ovjera skladnosti HEP-a, pripremljen za ugradnju bravice, zatvaranje u tri točke.
</t>
  </si>
  <si>
    <t>kompl</t>
  </si>
  <si>
    <t>2.</t>
  </si>
  <si>
    <t>Dobava, montaža i spajanje ostalog nespecificiranog sitnog montažnog i spojnog materijala i pribora (tiple, vijci, matice, vezice, spojnice i sl.).</t>
  </si>
  <si>
    <t>kompl.</t>
  </si>
  <si>
    <t>3.</t>
  </si>
  <si>
    <t>Građevinski radovi polaganja cijevi u zemlju:</t>
  </si>
  <si>
    <t xml:space="preserve"> - iskop kabelskog rova dubine 0,8m, širine 0,4m i dužine 35m</t>
  </si>
  <si>
    <t xml:space="preserve"> - izrada posteljice od pijeska visine 0,1m, kompletno sa dobavom pijeska</t>
  </si>
  <si>
    <t xml:space="preserve"> - zatrpavanje rova zemljom od iskopa nakon polaganja cijevi</t>
  </si>
  <si>
    <t xml:space="preserve"> - odvoz viška zemlje na deponij, kompletno sa prijevozom</t>
  </si>
  <si>
    <t>1. UKUPNO:</t>
  </si>
  <si>
    <t xml:space="preserve">Dobava, montaža i spajanje glavnog razvodnog ormara objekta oznake GRO u projektu, 6-redni, kapaciteta 162 ŠM, nadžbukna montaža, metalna vrata sa bravicom i ključem, dim. 800x600x260mm (VxŠxD), kompletno sa opremom: </t>
  </si>
  <si>
    <t xml:space="preserve">Dobava, montaža i spajanje glavnog razvodnog ormara objekta oznake RO-KOT u projektu, 2-redni, kapaciteta 24+4 ŠM, podžbukna montaža, metalna vrata sa bravicom i ključem, dim. 314x414x86.5mm (ŠxVxD), kompletno sa opremom: </t>
  </si>
  <si>
    <t>2. UKUPNO:</t>
  </si>
  <si>
    <r>
      <t xml:space="preserve">Napomene:
</t>
    </r>
    <r>
      <rPr>
        <sz val="10"/>
        <color theme="1"/>
        <rFont val="Arial"/>
        <family val="2"/>
        <charset val="238"/>
      </rPr>
      <t xml:space="preserve"> - kabeli i cijevi napajanja unutarnje rasvjete specifirani su u stavci br. 6 ovog troškovnika</t>
    </r>
    <r>
      <rPr>
        <b/>
        <sz val="10"/>
        <color theme="1"/>
        <rFont val="Arial"/>
        <family val="2"/>
        <charset val="238"/>
      </rPr>
      <t xml:space="preserve">
</t>
    </r>
    <r>
      <rPr>
        <sz val="10"/>
        <color theme="1"/>
        <rFont val="Arial"/>
        <family val="2"/>
      </rPr>
      <t>- dubinu ugradbenih kutija za priključnice uskladiti sa debljinom zidova u objektu</t>
    </r>
  </si>
  <si>
    <t>Dobava , montaža i spajanje: Stropna/Ovjesna prstenasta LED svjetiljka. Snaga 54,9W. Svjetlosni tok min 5.890 lm. Boja svjetlosti 3000K. Metalno kućište svjetiljke. Dekorativni akustični umetak. Pokrov PMMA difuzor. DALI regulabilan driver. Stupanj zaštite IP40. Mehanička zaštita IK02. Životni vijek 100.000 h uz L80B50. Dimenzije Ø900x80 mm. Boja kućišta i dekorativnog umetka po izboru arhitekta/investitora. Kompletna sa ovjesnim priborom.</t>
  </si>
  <si>
    <t>Dobava , montaža i spajanje: Stropna/Ovjesna prstenasta LED svjetiljka. Snaga 34,9W. Svjetlosni tok min 3.600 lm. Boja svjetlosti 3000K. Metalno kućište svjetiljke. Dekorativni akustični umetak. Pokrov PMMA difuzor. DALI regulabilan driver. Stupanj zaštite IP40. Mehanička zaštita IK02. Životni vijek 100.000 h uz L80B50. Dimenzije Ø600x80 mm. Boja kućišta i dekorativnog umetka po izboru arhitekta/investitora. Kompletna sa ovjesnim priborom.</t>
  </si>
  <si>
    <t>Dobava , montaža i spajanje: Stropna/Ovjesna prstenasta LED svjetiljka. Snaga 16,9W. Svjetlosni tok min 1.920 lm. Boja svjetlosti 3000K. Metalno kućište svjetiljke. Dekorativni akustični umetak. Pokrov PMMA difuzor. DALI regulabilan driver. Stupanj zaštite IP40. Mehanička zaštita IK02. Životni vijek 100.000 h uz L80B50. Dimenzije Ø600x80 mm. Boja kućišta i dekorativnog umetka po izboru arhitekta/investitora. Kompletna sa ovjesnim priborom.</t>
  </si>
  <si>
    <t>4.</t>
  </si>
  <si>
    <t>Dobava , montaža i spajanje: Stropna/Ovjesna prstenasta LED svjetiljka. Snaga 37,7W. Svjetlosni tok min 4.280 lm. Boja svjetlosti 3000K. Metalno kućište svjetiljke. Dekorativni akustični umetak. Pokrov PMMA difuzor. DALI regulabilan driver. Stupanj zaštite IP40. Mehanička zaštita IK02. Životni vijek 100.000 h uz L80B50. Dimenzije Ø900x80 mm. Boja kućišta i dekorativnog umetka po izboru arhitekta/investitora. Kompletna sa ovjesnim priborom.</t>
  </si>
  <si>
    <t>5.</t>
  </si>
  <si>
    <t>Dobava , montaža i spajanje: Ovjesni pribor za prstenaste svjetiljke, sa priključnicom i ožičenjem 5x1,5mm2.</t>
  </si>
  <si>
    <t>6.</t>
  </si>
  <si>
    <t>Dobava , montaža i spajanje: Nadgradna LED svjetiljka za nužnu rasvjetu otvorenih prostora, autonomija 3h, M/NM, vrijeme punjenja 24h, temperatura okoline od 0°C do +40°C, kućište izrađeno od polikarbonata, ukupne snage 3W, svjetlosnog toka 460 lm, Ra &gt; 80, dimenzije: Ø202x58 mm, stupanj zaštite IP42, otpornost na udarce IK08, životnog vijeka 50.000h (L80/B50).</t>
  </si>
  <si>
    <t>7.</t>
  </si>
  <si>
    <t>Dobava, montaža i spajanje: Nadgradna LED vodotijesna svjetiljka za montiranje na zid, strop ili ovjes s kućištem od poliestra ojačanog staklenim vlaknima, pokrov od UV stabiliziranog polikarbonata, simetrična distribucija svjetlosti, ukupne snage 39,6 W, svjetlosnog toka 6.420 lm,  boje svjetlosti 4000K, CRI &gt;80, dimenzije: 1272 x 96 x 111 mm, predspojna naprava DALI, predviđena za rad u okolini s većom temperaturom, temperatura okoline od -40°C do +50°C, životnog vijeka 100.000 h pri (L80/B50),  stupanj zaštite IP66, otpornost na udarce IK10.</t>
  </si>
  <si>
    <t>8.</t>
  </si>
  <si>
    <t>Dobava, montaža i spajanje: Nadgradna LED svjetiljka, opalni polikarbonatni pokrov,  direktne simetrične distribucije svjetlosti, snage 24 W, svjetlosnog toka 2670lm. CRI &gt;80, boje svjetlosti 3000K, predspojna naprava ECG on/off, životnog vijeka 50.000h (L90/B10), stupanj zaštite IP54, otpornost na udarce IK10, klasa zaštite I, temperatura okoline -15...+35 °C, dimenzija: φ300x85 mm.</t>
  </si>
  <si>
    <t>9.</t>
  </si>
  <si>
    <t>Dobava, montaža i spajanje: Zidna nadgradna piktogramska LED svjetiljka za nužnu rasvjetu, non-maintained (pripravni), autonomija 3h, vrijeme punjenja 24h, temperatura okoline od 0°C do +40°C, kučište izrađeno od polikarbonata, dimenzije: 276 x 143 x 44 mm, PC difuzor, ukupne snage 3.2W, svjetlosni tok 320 lm,  udaljenost prepoznavanja 25m.</t>
  </si>
  <si>
    <t>10.</t>
  </si>
  <si>
    <t>Dobava, montaža i spajanje: Nadgradna LED svjetiljka, opalni polikarbonatni pokrov,  direktne simetrične distribucije svjetlosti, snage 40 W, svjetlosnog toka 3.850lm. CRI &gt;80, boje svjetlosti 3000K, predspojna naprava ECG on/off, životnog vijeka 40.000h (L70/B50), stupanj zaštite IP44, otpornost na udarce IK02, klasa zaštite I, temperatura okoline -15...+35 °C, dimenzija: φ500x140 mm.</t>
  </si>
  <si>
    <t>11.</t>
  </si>
  <si>
    <t>Dobava, montaža i spajanje: Nadgradna LED svjetiljka, opalni polikarbonatni pokrov,  direktne simetrične distribucije svjetlosti, snage 14 W, svjetlosnog toka 1.092lm. CRI &gt;80, boje svjetlosti 3000K, predspojna naprava ECG on/off, životnog vijeka 100.000h (L80/B50), stupanj zaštite IP65, otpornost na udarce IK10, klasa zaštite I, temperatura okoline -20...+40 °C, dimenzija: φ265x90 mm.</t>
  </si>
  <si>
    <t>12.</t>
  </si>
  <si>
    <t>Dobava, montaža i spajanje: DALIECO kontroler za upravljanje DALI svjetiljkama. Dvije DALI linije sa po 16 adresa. Integrirana Touch dim funkcija za 2 kanala. Mogućnost spajanja senzora pokreta i dnevnog svjetla.</t>
  </si>
  <si>
    <t>13.</t>
  </si>
  <si>
    <t xml:space="preserve">Dobava, montaža i spajanje: Cestovna asimetrična LED svjetiljka metalik sive boje s kućištem izrađenim od tlačno lijevanog aluminija.  Asimetrična širokosnopna optika ST1.0a. Nazivni napon 230 V, nazivna frekvencija 50 Hz, cosφ ≥ 0,95, klasa zaštite II, stupanj zaštite IP66, mehanička zaštita IK08, LED modul, max 35W , min 4.900 lm, max 3000K, CRI &gt; 80, napajanje LED modula ugrađeno u svjetiljku. Otpornost na udarni napon 10 kV 1,2/50µs. Elektronsko smanjivanje snage, mogućnost reduciranja snage i svjetlosnog toka s obzirom na doba noći. Mogućnost podešavanja svjetlosnog toka od 5% do 100%. Svjetlosni tok CLO konstantan tijekom životnog vijeka svjetiljke. Životni vijek 100.000 h pri L90. Zaštita od pregrijavanja, certifikati CE, ENEC, VDE. Mogućnost podešavanja nagiba svjetiljke 0°,5°,10°,15°. Montaža na stup (za nastavak veličine dxl = 76 x 100 mm). </t>
  </si>
  <si>
    <t>14.</t>
  </si>
  <si>
    <t>Dobava i montaža: Stup cjevasti, stožasti, visine 5m. Vruće cinčan. Završetak stupa fi76mm. Kompletan sa temeljnom pločom, vijcima i razdjelnikom.</t>
  </si>
  <si>
    <t>15.</t>
  </si>
  <si>
    <t>Konzola za dvije svjetiljke, opozitno montirane na stupu visine 5m.</t>
  </si>
  <si>
    <t>INSTALACIJSKE SKLOPKE I TIPKALA:</t>
  </si>
  <si>
    <t>22.</t>
  </si>
  <si>
    <t>Dobava, montaža i spajanje jednopolne instalacijske sklopke modularne izvedbe za podžbuknu ugradnju, tip kao TEM, komplet:</t>
  </si>
  <si>
    <t xml:space="preserve"> - podžbukna instalacijska okrugla kutija Φ60mm</t>
  </si>
  <si>
    <t xml:space="preserve"> - nosača s nožicama veličine 2M</t>
  </si>
  <si>
    <t xml:space="preserve"> - modularna jednopolna sklopka veličine 2M, sa indikatorom, tip i boja po izboru investitora</t>
  </si>
  <si>
    <t xml:space="preserve"> - dekorativni okvir veličine 2M, tip i boja po izboru investitora</t>
  </si>
  <si>
    <t>Dobava, montaža i spajanje izmjenične instalacijske sklopke modularne izvedbe za podžbuknu ugradnju, tip kao TEM, komplet:</t>
  </si>
  <si>
    <t>Dobava, montaža i spajanje serijske instalacijske sklopke modularne izvedbe za podžbuknu ugradnju, tip kao TEM, komplet:</t>
  </si>
  <si>
    <t>Dobava, montaža i spajanje križne instalacijske sklopke modularne izvedbe za podžbuknu ugradnju, tip kao TEM, komplet:</t>
  </si>
  <si>
    <t>Dobava, montaža i spajanje regulatora osvjetljenja - dimmer modularne izvedbe za podžbuknu ugradnju, tip kao TEM, komplet:</t>
  </si>
  <si>
    <t>23.</t>
  </si>
  <si>
    <t>Dobava, montaža i spajanje nadžbuknog IR senzora pokreta 360°, domet max 20m, max 1000W, IP54, STEINEL HF3600</t>
  </si>
  <si>
    <t>24.</t>
  </si>
  <si>
    <t>Dobava, montaža i spajanje nadžbuknog IR senzora pokreta 180°, domet max 8m, max 1000W, IP54, STEINEL HF3360</t>
  </si>
  <si>
    <t>25.</t>
  </si>
  <si>
    <t>3. UKUPNO:</t>
  </si>
  <si>
    <r>
      <t xml:space="preserve">Napomena:
</t>
    </r>
    <r>
      <rPr>
        <sz val="10"/>
        <color theme="1"/>
        <rFont val="Arial"/>
        <family val="2"/>
        <charset val="238"/>
      </rPr>
      <t xml:space="preserve"> -  kabeli u stavkama koje uključuju izradu kabelskih izvoda definirani su u stavci br. 6 ovog troškovnika</t>
    </r>
    <r>
      <rPr>
        <b/>
        <sz val="10"/>
        <color theme="1"/>
        <rFont val="Arial"/>
        <family val="2"/>
        <charset val="238"/>
      </rPr>
      <t xml:space="preserve">
- </t>
    </r>
    <r>
      <rPr>
        <sz val="10"/>
        <color theme="1"/>
        <rFont val="Arial"/>
        <family val="2"/>
      </rPr>
      <t>dubinu ugradbenih kutija za priključnice uskladiti sa debljinom zidova u objektu</t>
    </r>
  </si>
  <si>
    <t>Dobava, montaža i spajanje šuko priključnice 230V/16A, tip kao TEM, komplet:</t>
  </si>
  <si>
    <t xml:space="preserve"> - ugradbene okrugle kutije Φ60, dubine 40-60mm</t>
  </si>
  <si>
    <t xml:space="preserve"> - modularna šuko utičnica 250V 10A sa zaštitnim kontaktom i KS zaštitom za djecu od dodira kontakata, veličina 2M, antibakterijska, bijele boje</t>
  </si>
  <si>
    <t xml:space="preserve"> - dekorativni okvir, veličine 2M, tip i boja po izboru investitora</t>
  </si>
  <si>
    <t>Dobava, montaža i spajanje šuko priključnice 230V/16A, sa poklopcem, tip kao TEM, komplet:</t>
  </si>
  <si>
    <t xml:space="preserve"> - modularna šuko priključnica 230V 16A, sa zaštitnim poklopcem, veličine 2M, tip i boja po izboru investitora</t>
  </si>
  <si>
    <t>Dobava, montaža i spajanje dvostruke šuko priključnice 230V/16A, sa poklopcem, tip kao TEM, komplet:</t>
  </si>
  <si>
    <t xml:space="preserve"> - ugradbene pravokutne kutije 4M</t>
  </si>
  <si>
    <t xml:space="preserve"> - nosača s nožicama veličine 4M</t>
  </si>
  <si>
    <t xml:space="preserve"> - dekorativni okvir, veličine 4M, tip i boja po izboru investitora</t>
  </si>
  <si>
    <t>Dobava, montaža i spajanje 3f/400V  priključnice  tip kao TEM, komplet:</t>
  </si>
  <si>
    <t>Dobava, montaža i spajanje podžbuknog modularnog seta utičnica oznake "A" na nacrtima, tip kao TEM, komplet:</t>
  </si>
  <si>
    <t xml:space="preserve"> - podžbukna instalacijska pravokutna kutija kapaciteta 7M</t>
  </si>
  <si>
    <t xml:space="preserve"> - nosač s vijcima veličine 7M</t>
  </si>
  <si>
    <t xml:space="preserve"> - modularna šuko priključnica 230V 16A, veličine 2M, tip i boja po izboru investitora</t>
  </si>
  <si>
    <t xml:space="preserve"> - adapter KS 1M bijele boje</t>
  </si>
  <si>
    <t xml:space="preserve"> - RJ45 cat.6 UTP KS konektor</t>
  </si>
  <si>
    <t xml:space="preserve"> - dekorativni okvir veličine 7M, bijele boje</t>
  </si>
  <si>
    <t>Dobava, montaža i spajanje podžbuknog modularnog seta utičnica oznake "C" na nacrtima, tip kao TEM, komplet:</t>
  </si>
  <si>
    <t xml:space="preserve"> - podžbukna instalacijska pravokutna kutija kapaciteta 4M</t>
  </si>
  <si>
    <t xml:space="preserve"> - nosač s vijcima veličine 4M</t>
  </si>
  <si>
    <t xml:space="preserve"> - BLANK modul, veličina 1M</t>
  </si>
  <si>
    <t xml:space="preserve"> - dekorativni okvir veličine 4M, bijele boje</t>
  </si>
  <si>
    <t>Dobava, montaža i spajanje podžbuknog modularnog seta utičnica oznake "D" na nacrtima, tip kao TEM, komplet:</t>
  </si>
  <si>
    <t xml:space="preserve"> - euro utičnica, veličine 1M</t>
  </si>
  <si>
    <t xml:space="preserve"> - završna TV utičnica veličine 1M, bijele boje, TEM KM11PW</t>
  </si>
  <si>
    <t>Dobava, montaža i spajanje seta utičnica u podnoj kutiji, tip kao TEM oznake "PK" na nacrtima, komplet:</t>
  </si>
  <si>
    <t xml:space="preserve"> - podna kutija MT 14, RAL 9006, ugradne dimenzije 230x230 mm, dubina min. 95 mm</t>
  </si>
  <si>
    <t xml:space="preserve"> - nosača s nožicama veličine 2x7M</t>
  </si>
  <si>
    <t xml:space="preserve"> - modularna dvostruka informatička RJ-45 priključnica, 2xCat.6, veličine 2M, tip i boja po izboru investitora</t>
  </si>
  <si>
    <t>Dobava, montaža i spajanje sabirnice za izjednačenje potencijala u podžbuknoj pravokutnoj instalacijskoj kutiji.</t>
  </si>
  <si>
    <t>Dobava, montaža i spajanje podžbukne kutije za fiksni priključak, bijele boje, tip po izboru investitora.</t>
  </si>
  <si>
    <t>Dobava, montaža i spajanje Jpr tipkala za isključenje električne energije u nuždi, crvene boje.</t>
  </si>
  <si>
    <t>Izrada kabelskog izvoda NYM-J 3x2,5mm2 za napojnu letvu u komunikacijskom ormaru i spajanje iste.</t>
  </si>
  <si>
    <t xml:space="preserve">Izrada kabelskog izvoda NYY-J 3x2,5m2 za napajanje dizalice topline + modul i spajanje iste </t>
  </si>
  <si>
    <t xml:space="preserve">Izrada kabelskog izvoda NYY-J 5x6m2 za napajanje vanjske dizalice topline + modul i spajanje iste </t>
  </si>
  <si>
    <t xml:space="preserve">Izrada kabelskog izvoda NYY-J 3x2,5m2 za napajanje rekuperatora 1, 2, 3 i spajanje iste </t>
  </si>
  <si>
    <t xml:space="preserve">Izrada kabelskog izvoda NYM-J 3x2,5mm2 za napajanje el.grijača i spajanje istih </t>
  </si>
  <si>
    <t xml:space="preserve">Izrada kabelskog izvoda NYM-J 3x1,5mm2 za napajanje unutarnjih jedinica i spajanje istih </t>
  </si>
  <si>
    <t xml:space="preserve">Izrada kabelskog izvoda NYY-J 5x2,5m2 za napajanje unutarnje jedinice dizalice topline + el.grijač i spajanje iste </t>
  </si>
  <si>
    <t xml:space="preserve">Izrada kabelskog izvoda NYM-J 3x1,5mm2 za napajanje unutarnjih jedinica ventilokonvektora i spajanje istih </t>
  </si>
  <si>
    <t>Izrada kabelskog izvoda NYM-J 3x2,5mm2 za napajanje kombi bojlera i spajanje istog</t>
  </si>
  <si>
    <t>16.</t>
  </si>
  <si>
    <t>Izrada kabelskog izvoda NYM-J 3x1,5mm2 za napajanje vatrodojavne centrale i spajanje istog</t>
  </si>
  <si>
    <t>17.</t>
  </si>
  <si>
    <t>Izrada kabelskog izvoda NYM-J 5x10mm2 za napajanje ormara kotlovnice i spajanje istog</t>
  </si>
  <si>
    <t>18.</t>
  </si>
  <si>
    <t xml:space="preserve">Izrada kabelskog izvoda NYM-J 3x2,5mm2 za napajanje kombiniranog razdjelnika sa dvije pumpe i spajanje iste </t>
  </si>
  <si>
    <t>19.</t>
  </si>
  <si>
    <t>Izrada kabelskog izvoda NYM-J 3x2,5mm2 za napajanje razdjelnika grijanja i spajanje istog</t>
  </si>
  <si>
    <t>20.</t>
  </si>
  <si>
    <t>Izrada kabelskog izvoda NYM-J 3x1,5mm2 za napajanje senzora pisoara i  spajanje istog</t>
  </si>
  <si>
    <t>21.</t>
  </si>
  <si>
    <t>Izrada kabelskog izvoda NYM-J 3x1,5mm2 za napajanje PDC i  spajanje iste (kompletno sa sondom)</t>
  </si>
  <si>
    <t>Polaganje trake za izjednačenje potencijala u kotlovnici.</t>
  </si>
  <si>
    <t>Izrada kabelskog izvoda NYM-J 3x2,5mm2 za napajanje kipera i spajanje istog</t>
  </si>
  <si>
    <t>Izrada kabelskog izvoda NYM-J 3x2,5mm2 za napajanje konvektomata i spajanje istog</t>
  </si>
  <si>
    <t>Izrada kabelskog izvoda NYM-J 3x1,5mm2 za napajanje nape i spajanje iste</t>
  </si>
  <si>
    <t>26.</t>
  </si>
  <si>
    <t>4. UKUPNO:</t>
  </si>
  <si>
    <r>
      <t xml:space="preserve">Napomena:
</t>
    </r>
    <r>
      <rPr>
        <sz val="10"/>
        <color theme="1"/>
        <rFont val="Arial"/>
        <family val="2"/>
        <charset val="238"/>
      </rPr>
      <t xml:space="preserve"> - podatkovne RJ45 cat.6 utičnice za montažu u podne kutije specificirane su u stavci br. 4 ovog troškovnika</t>
    </r>
  </si>
  <si>
    <t>INSTALACIJA EKM:</t>
  </si>
  <si>
    <t>Dobava, ranžiranje i spajanje dolaznog telefonskog kabela TK-59 10x4x0,4mm, na oba kraja (na telefonski razdjelnik i na prespojni panel u komunikacijskom ormaru)</t>
  </si>
  <si>
    <t>Dobava, montaža i spajanje zidnog komunikacijskog ormara Zidni komunikacijski ormar SOHO DV 310x470x260, kompletno sa sljedećom opremom:</t>
  </si>
  <si>
    <t xml:space="preserve"> - bravica na prednjim vratima</t>
  </si>
  <si>
    <t xml:space="preserve"> - 10" napojna letva, 3xshuko, 1U, kabel 2m, RAL7035, alu</t>
  </si>
  <si>
    <t xml:space="preserve"> - 10" set-vijci M6, kavezne matice i podložne pločice</t>
  </si>
  <si>
    <t xml:space="preserve"> - BK razdjelnik,1xF-ž-4xF-ž,multimedija,5-1006MHz,BVE 40-01</t>
  </si>
  <si>
    <t xml:space="preserve"> - donji otvor za uvlačenje kabela</t>
  </si>
  <si>
    <t xml:space="preserve"> - Vodilica kabela, 1U</t>
  </si>
  <si>
    <t xml:space="preserve"> - set za uzemljenje ormara </t>
  </si>
  <si>
    <t xml:space="preserve"> - elementi za ranžiranje patch kablova</t>
  </si>
  <si>
    <t xml:space="preserve"> - prespojni panel 10xRJ45, cat.6, neoklopljen, 10", 1U</t>
  </si>
  <si>
    <t xml:space="preserve"> - montaža zidnog ormara s izradom uzemljenja svih dijelova na zajedničku sabirnicu </t>
  </si>
  <si>
    <t xml:space="preserve"> - Zidni komunikacijski ormar SOHO DV 310x470x260 ŠxVxD,10",9U</t>
  </si>
  <si>
    <t xml:space="preserve"> - ostali sitni spojni i montažni pribor (vezice, vijci i sl.)</t>
  </si>
  <si>
    <t>Dobava i postava prespojnog U/UTP kabela RJ-45 na RJ-45, duljine 1m, kategorije 6, sve komplet.</t>
  </si>
  <si>
    <t>Dobava, podžbukno polaganje u PVC cijevi Cs16 i spajanje UTP cat.6 kabela, kompletno sa cijevima i spojnim i montažnim priborom.</t>
  </si>
  <si>
    <t>Napomena: kabel se polaže od čvorišta telefonske instalacije do svake RJ45 cat.6 priključnice u građevini</t>
  </si>
  <si>
    <t>Izvedba uzemljenja komunikacijskog razdjelnika KO na PE sabirnicu GRO ormara  vodom HO7V-K-J 10mm2 dužine cca 2m.</t>
  </si>
  <si>
    <t>Krimpanje kabela na oba kraja.</t>
  </si>
  <si>
    <t>Ispitivanje instalacije, dobava i isporuka atesta ugrađene opreme, materijala te ispitnih protokla.</t>
  </si>
  <si>
    <t>Ispitivanje linkova za kategoriju 6, te izdavanje potrebnih atesta.</t>
  </si>
  <si>
    <t>ANTENSKA INSTALACIJA:</t>
  </si>
  <si>
    <t>Dobava i montaža na krov, na najpovoljnije mjesto prijema, zemaljske antene, dvostruko učvršćenje, kompletno sa nosačem te svim potrebnim spojnim i montažnim materijalom.</t>
  </si>
  <si>
    <t>Dobava, podžbukno polaganje u PVC cijevi Cs20 i spajanje koaksijalnog kabela RG59, kompletno sa cijevima i spojnim i montažnim priborom.</t>
  </si>
  <si>
    <t>Mjerenje signala na lokaciji postavljanja antenskog sustava od strane ovlaštenog poduzeća i izdavanje ispitnog protokola.</t>
  </si>
  <si>
    <t>PORTAFON:</t>
  </si>
  <si>
    <t>Dobava, montaža u razdjelnik i spajanje video kontrolnog uređaja, funkcija otvaranja elektroprihvatnika na vratima. U stavku je uračunat i dodatni minijaturni zaštitni prekidač B10A/1P</t>
  </si>
  <si>
    <t>Dobava, montaža na prizemlje i spajanje vanjskog pozivnog panela, sa jednom pozivnom tipkom.</t>
  </si>
  <si>
    <t>Dobava, montaža u ured i spajanje unutarnje jedinice video portafona, sa zaslonom u boji.</t>
  </si>
  <si>
    <t>Dobava, montaža ispred ulaza u stanove i spajanje podžbuknog tipkala zvona, kompletno sa podžbuknom instalacijskom okruglom kutijom Φ60mm, tip kao TEM</t>
  </si>
  <si>
    <t>Dobava, montaža u hodniku i spajanje odcjepnika za SB2 i SBC sisteme, tip kao SCHRACK SP12142C.</t>
  </si>
  <si>
    <t>Dobava i podžbukno polaganje kabela uvlačenjem u PVC instalacijske cijevi, za spajanje sustava video portafona, komplet:</t>
  </si>
  <si>
    <t xml:space="preserve"> - kabel J-Y(St)Y 2x2x0,8mm</t>
  </si>
  <si>
    <t xml:space="preserve"> - kabel YSLY 2x0,75mm2</t>
  </si>
  <si>
    <t xml:space="preserve"> - instalacijska PVC cijev Cs20</t>
  </si>
  <si>
    <t>Dobava, montaža i spajanje ostalog nespecificiranog sitnog montažnog i spojnog materijala i pribora (tiple, vijci, matice, vezice, gips, spojnice i sl.).</t>
  </si>
  <si>
    <t>Isptivanje, programiranje i puštanje u pogon sustava video portafona.</t>
  </si>
  <si>
    <t>5. UKUPNO:</t>
  </si>
  <si>
    <t>Dobava i polaganje kabela u kabelske kanalice ili odgovarajuće zaštitne cijevi, uključivo plastične kutije, ovjesni pribor i sl.</t>
  </si>
  <si>
    <t>NHXH-O FE180/E90 2x1.5 mm²</t>
  </si>
  <si>
    <t>NYM-J 3x1.5 mm²</t>
  </si>
  <si>
    <t>NYM-J 3x2.5 mm²</t>
  </si>
  <si>
    <t>NYY-J 5x1,5 mm²</t>
  </si>
  <si>
    <t>NYY-J 5x2,5 mm²</t>
  </si>
  <si>
    <t>NYY-J 5x10 mm²</t>
  </si>
  <si>
    <t>NYY-J 5x6 mm²</t>
  </si>
  <si>
    <t>FG16OR16 5x25 mm²</t>
  </si>
  <si>
    <t xml:space="preserve">J-Y(St)Y 1x2x 0,8mm2
</t>
  </si>
  <si>
    <t>H07V-K-J 1x10 mm²</t>
  </si>
  <si>
    <t>H07V-K-J 1x6 mm²</t>
  </si>
  <si>
    <t>Dobava i polaganje zaštitnih cijevi:</t>
  </si>
  <si>
    <t>Cs16</t>
  </si>
  <si>
    <t>Cs20</t>
  </si>
  <si>
    <t>Cs25</t>
  </si>
  <si>
    <t>Cs40</t>
  </si>
  <si>
    <t>Dobava, montaža i spajanje ostalog nespecificiranog sitnog montažnog i spojnog materijala i pribora (tiple, vijci, matice, vezice, spojnice, gips i sl.).</t>
  </si>
  <si>
    <t>6. UKUPNO:</t>
  </si>
  <si>
    <t>Strojni i ručni iskop zemlje dubine 0,99 m za ugradnju tipskog betonskog zdenca MZ D1 dim. 78x108x101 cm. Iskop dim. 120x150x166 cm.  Iskop se izvodi od kote širokog iskopa (-0,67 m) do kote -1,66 m. Obračun po m3.</t>
  </si>
  <si>
    <t>Planiranje i strojno zbijanje temeljnog tla  za ugradnju tipskog betonskog zdenca MZ D1 dim. 1,20 x 1,50 m do potrebne zbijenosti po uputi geomehaničara (Mv&gt;=15 Mpa/m2) s točnošću ± 2,0 cm. Kontrolu provesti metodom kružne ploče. Obračun po m2 zbijenog tla.</t>
  </si>
  <si>
    <t xml:space="preserve">Dobava, doprema, razastiranje i nabijanje tamponskog sloja od drobljenog kamena ukupne debljine 55 cm ispod zdenaca MZ D1  u prometnim površinama ispod asfalta. </t>
  </si>
  <si>
    <t>a)</t>
  </si>
  <si>
    <t xml:space="preserve">Donji sloj drobljenog kamena, granulacije 32-64 mm. Ukupna debljina zbijenog sloja 30 cm. Uključivo vlaženje i strojno zbijanje do potrebne zbijenosti po uputi geomehaničara (Mv&gt;=40 Mpa/m2)  s točnošću  ± 2,0 cm. Kontrolu provesti metodom kružne ploče. Obračun po m3 zbijenog tla. </t>
  </si>
  <si>
    <t>b)</t>
  </si>
  <si>
    <t xml:space="preserve">Gornji sloj drobljenog kamena, granulacije 01-32 mm. Ukupna debljina zbijenog sloja 25 cm. Uključivo vlaženje i strojno zbijanje do potrebne zbijenosti po uputi geomehaničara (Mv&gt;=80 Mpa/m2) s točnošću  ±1,0 cm. Kontrolu provesti metodom kružne ploče. Obračun po m3 zbijenog tla. </t>
  </si>
  <si>
    <t>c)</t>
  </si>
  <si>
    <t xml:space="preserve">Izrada posteljice od pijeska debljine 0,10 m. </t>
  </si>
  <si>
    <t>Dobava i ugradnja tipskog betonskog zdenca MZD1, vanjskih dimenzija 78x108x101cm, sa metalnim poklopcem nosivosti 400kN.</t>
  </si>
  <si>
    <t xml:space="preserve">Zatrpavanje prostora oko zdenaca MZ D1 zemljom iz iskopa, od kote -1,01 m do kote -0,67 m. </t>
  </si>
  <si>
    <t>Građevinski radovi polaganja nove EKI po parceli:</t>
  </si>
  <si>
    <t xml:space="preserve"> - strojni iskop kabelskog rova dubine 0,8m, širine 0,4m i dužine 35m</t>
  </si>
  <si>
    <t xml:space="preserve"> - izrada posteljice od pijeska visine 0,1m, ispod i iznad cijevi, kompletno sa dobavom pijeska</t>
  </si>
  <si>
    <t xml:space="preserve"> - zatrpavanje rova zemljom od iskopa nakon polaganja kabela, uz potrebno nabijanje</t>
  </si>
  <si>
    <t xml:space="preserve"> - odvoz viška zemlje na deponij</t>
  </si>
  <si>
    <t>Izrada nove EKI po parceli, komplet:</t>
  </si>
  <si>
    <t xml:space="preserve"> - dobava i polaganje PEHD cijevi Φ110mm + Φ110mm na unaprijed pripremljenu posteljicu od pijeska</t>
  </si>
  <si>
    <t xml:space="preserve"> - dobava i postavljanje držača razmaka</t>
  </si>
  <si>
    <t xml:space="preserve"> - GAL štitnici</t>
  </si>
  <si>
    <t xml:space="preserve"> - dobava i polaganje trake za upozorenje žute boje, sa natpisom "POZOR HTP"</t>
  </si>
  <si>
    <t xml:space="preserve"> - snimanje nove EKI i unos u katastar vodova</t>
  </si>
  <si>
    <t>Dobava i polaganje u novu EKI priključnog telefonskog kabela A-2Y(L)2Y 30x2x0,6mm. Kabel položiti od zdenca MZD1 na rubu parcele do glavnog komunikacijskog ormara KO u građevini.</t>
  </si>
  <si>
    <t>7. UKUPNO:</t>
  </si>
  <si>
    <t>Dobava i isporuka  adresabilne vatrodojavne centrale s dvije analogno adresabilne petlje, s mogućnosti spajanja do 128 elemenata po petlji i proširenja s dodatne dvije petlje, s intuitivnim grafičkim LCD zaslonom.
Karakteristike:
- minimalno 2 petlje, proširivo do minimalno 4, uz 512 zona i 300 izlaznih grupa
- Ethernet port s TCP/IP protokolom za daljinsku dijagnostiku, održavanje i programiranje
- grafički LCD zaslon sukladan normi HRN EN 54 ili jednakovrijednoj, s ikonicama i za prikaz do 256 zona
- 3 USB porta s podrškom za memorijske stickove i RS232 sučeljem za pisač
- obavještavanje e-mailom izravno s centrale (4 korisnička računa)
- struktura izbornika za do 3 operatera (20 korisnika i šifri)
- memorija događaja za minimalno 9999 zapisa
- mogućnost autonomije minimalno do 72 sata u normalnom radu i 30 minuta u alarmu
- izlazi: minimalno 4x 750 mA / 24 VDC s mogućnošću programiranja; 2x 350 mA / 24 VDC za požarni alarm / grešku; 2x relejni izlazi za požarni alarm / grešku; 1x aux 500 mA / 24 VDC
- ulazi: minimalno 2 
- napajanje: 220/230 VAC, 50/60 Hz, 
- stupanj zaštite kućišta: minimalno IP30
- sukladno standardima CPD, WEEE, RoHS, normama HRN EN 54-2, HRN EN 54-4,  HRN EN 54-21 ili jednakovrijednima
- kompatibilna sa softverom za integraciju sustava tehničke zaštite bez dodatnih konvertera signala</t>
  </si>
  <si>
    <t>Dobava i isporuka kartice petlje za vatrodojavnu centralu. Za prihvat dodatne dvije petlje.</t>
  </si>
  <si>
    <t xml:space="preserve">Dobava i isporuka vatrootpornog ormara za smještaj centrale za dojavu požara, dimenzija 800x800x250 mm, ispitan i certificiran prema normi HRN DIN 4102-5 (obostrana požarna otpornost). Sastoji se od jednokrilnih protupožarnih zaokretnih čeličnih vrata otpornosti na požar razreda T60 i čelične pregradne stijene otpornosti na požar razreda F90-A. </t>
  </si>
  <si>
    <t>Dobava i isporuka telefonskog komunikatora za spoj na dežurnu službu. Komunikator za generiranje rezervne linije i pozivne funkcije preko PSTN-a i GSM/GPRS-a. 5 programabilnih terminala. 15 minuta za glasovnu poruku. U kompletu metalno kućište, step-down modul za napajanje 12 V, rezervna akumulatorska baterija 12 VDC 1,7 Ah.</t>
  </si>
  <si>
    <t>Dobava i isporuka akumulatorskih baterija 12 VDC, 18 Ah za autonomiju vatrodojavne centrale 72 h.</t>
  </si>
  <si>
    <t>Dobava i isporuka adresabilnog višekriterijskog detektora požara s kombiniranim optičkim i termičkim senzorom. Senzore je moguće konfigurirati u pet različitih logičkih načina rada. Mogućnost programiranja osjetljivosti putem vatrodojavne centrale.
Tehničke karakteristike:
- radni napon minimalno 17 VDC, maksimalno 28 VDC
- potrošnja struje maksimalno 0,35 mA (normalan rad), maksimalno 4 mA (alarm)
- stupanj zaštite kućišta minimalno IP23
- radna temperatura minimalno u rasponu od -10°C do +60°C
- mogućnost adresiranja od 1 do 128
- mogućnost zamjene optičke komore
- uređaj sukladan standardima i normama CE, CPR i HRN EN 54-7 ili jednakovrijednima
- minimalno 5 načina rada: samo optički; samo termički - fiksna temperatura; samo termički - gradijent porasta temperature; dualno (neovisno optički i termički); multisenzor s dva stupnja osjetljivosti na dim</t>
  </si>
  <si>
    <t>Dobava i isporuka podnožja detektora požara sa 4 kontakta. Mora biti kompatibilan sa specificiranim automatskim javljačima požara.</t>
  </si>
  <si>
    <t>Dobava i isporuka crvenog, adresabilnog ručnog javljača požara.  Ima jednu LED diodu za signalizaciju stanja.
Tehničke karakteristike:
- minimalno 1 LED dioda
- radni napon minimalno u rasponu 17-28 VDC
- potrošnja struje: maksimalno do 0,25 mA (normalan rad), maksimalno do 2,5 mA (alarm)
- stupanj zaštite kućišta: minimalno IP24D
- radna temperatura: minimalno u rasponu od -10°C do +55°C
- sukladan sa standardima CE i CPD, normama HRN EN 54-11 ili jednakovrijednima</t>
  </si>
  <si>
    <t>Dobava i isporuka unutarnje adresabilne crvene vatrodojavne sirene s bljeskalicom napajane iz linije.
Tehničke karakteristike:
- crvena boja kućišta i crvena bljeskalica
- radni napon u minimalnom rasponu od 17 do 60 VDC
- potrošnja struje u alarmu: maksimalno 41 mA
- glasnoća zvuka: minimalno u rasponu od 94 do 106 dB(A)
- mogućnost odabira minimalno 32 različita tona
- radna temperatura: minimalno u rasponu od -25°C do +70°C
- stupanj zaštite kućišta minimalno IP21
- sukladna normi HRN EN 54-3 ili jednakovrijednoj</t>
  </si>
  <si>
    <t>Dobava i isporuka vanjske konvencionalne crvene vatrodojavne sirene s bljeskalicom napajane iz linije.
Tehničke karakteristike:
- crvena boja kućišta i crvena bljeskalica
- radni napon u minimalnom rasponu od 17 do 60 VDC
- potrošnja struje u alarmu: maksimalno 45,1 mA pri bljeskanju od 1 Hz
- glasnoća zvuka: minimalno u rasponu od 85 do 97 dB(A)
- mogućnost odabira minimalno 32 različita tona
- radna temperatura: minimalno u rasponu od -25°C do +70°C
- stupanj zaštite kućišta minimalno IP65
- sukladna normama HRN EN 54-3, 54-23 ili jednakovrijednima</t>
  </si>
  <si>
    <r>
      <t>Dobava i isporuka adresabilnog ulazno-izlaznog modula sa četiri selektabilno nadzirana ulaza i četiri magnetski zapirana izlazna kontakta.
Tehničke karakteristike:
- minimalno 4 izlaza (nenadzirani) 2 A / 30 V</t>
    </r>
    <r>
      <rPr>
        <vertAlign val="subscript"/>
        <sz val="10"/>
        <rFont val="Arial"/>
        <family val="2"/>
        <charset val="238"/>
      </rPr>
      <t>DC</t>
    </r>
    <r>
      <rPr>
        <sz val="10"/>
        <rFont val="Arial"/>
        <family val="2"/>
        <charset val="238"/>
      </rPr>
      <t xml:space="preserve">
- minimalno 4 ulaza
- napajanje: minimalno u rasponu od 17 do 28 V</t>
    </r>
    <r>
      <rPr>
        <vertAlign val="subscript"/>
        <sz val="10"/>
        <rFont val="Arial"/>
        <family val="2"/>
        <charset val="238"/>
      </rPr>
      <t>DC</t>
    </r>
    <r>
      <rPr>
        <sz val="10"/>
        <rFont val="Arial"/>
        <family val="2"/>
        <charset val="238"/>
      </rPr>
      <t xml:space="preserve">
- potrošnja struje: maksimalno do 0,35 mA (normalan rad), do 0,42 mA (alarm)
- radna temperatura: minimalno u rasponu od -10°C do +55°C
- stupanj zaštite kućišta minimalno IP40
- sukladan sa normom HRN EN 54-18 ili jednakovrijednom</t>
    </r>
  </si>
  <si>
    <t>Dobava i isporuka vatrodojavnog bezhalogenog kabela JB-Y(St)Y  2x2x0,8mm2 - sve komplet</t>
  </si>
  <si>
    <t>Polaganje vatrodojavnog bezhalogenog kabela JB-Y(St)Y  2x2x0,8mm2 - sve komplet</t>
  </si>
  <si>
    <t>Dobava i isporuka halogen free kabela NHXH(E30) 3x1,5mm2</t>
  </si>
  <si>
    <t>Polaganje halogen free kabela NHXH(E30) 3x1,5mm2</t>
  </si>
  <si>
    <t>Dobava i isporuka sa polaganjem kabela UTP kat. 6 za spoj dojavnika na telefonsku liniju</t>
  </si>
  <si>
    <t>Polaganje kabela UTP kat. 6 za spoj dojavnika na telefonsku liniju</t>
  </si>
  <si>
    <t>Dobava i isporuka sa ugradnjom rebraste CS cijevi fi 20/25mm uključujući sav potreban dodatni materijal i pribor (vezice, obujmice,...)</t>
  </si>
  <si>
    <t>Ugradnja rebraste CS cijevi fi 20/25mm uključujući sav potreban dodatni materijal i pribor (vezice, obujmice,...)</t>
  </si>
  <si>
    <t>Montaža i spajanje vatrodojavne centrale sa svim modulima, baterijama i vatrootpornim ormarom</t>
  </si>
  <si>
    <t>Montaža i spajanje s adresiranjem automatskih javljača požara s podnožjima, ručnih javljača požara, vatrodojavnih sirena, ulazno-izlaznih modula, paralelnih indikatora</t>
  </si>
  <si>
    <t>Montaža i spajanje panik-terminala s puštanjem u rad</t>
  </si>
  <si>
    <t xml:space="preserve">Dobava i isporuka naljepnica za označavenje elemenata sustava za dojavu požara </t>
  </si>
  <si>
    <t>Izrada proboja fi 25mm u betonskom zidu debljine do 40 cm</t>
  </si>
  <si>
    <t>Protupožarno brtvljenje između požarnih sektora provrta fi 25mm</t>
  </si>
  <si>
    <t>Ispitivanje instalacije sustava za dojavu požara prije puštanja sustava u rad sa otklanjanjem grešaka, kratkih spojeva i ostalih poteškoća za rad vatrodojavnih petlji</t>
  </si>
  <si>
    <t>27.</t>
  </si>
  <si>
    <t>Programiranje i parametriranje vatrodojavne centrale i unošenje podataka sa usklađivanjem izvršnih funkcija sustava.</t>
  </si>
  <si>
    <t>28.</t>
  </si>
  <si>
    <t>Obuka korisnika za rad sa sustavom uz dostavu korisničkih uputa na hrvatskom jeziku.</t>
  </si>
  <si>
    <t>29.</t>
  </si>
  <si>
    <t>Izrada projekta izvedenog stanja sustava vatrodojave i sustava panik terminala s ovjerom ovlaštenog inženjera elektrotehnike.</t>
  </si>
  <si>
    <t>30.</t>
  </si>
  <si>
    <t>Prvo funkcionalno ispitivanje sustava za dojavu požara. Ispitivanje mora izvesti tvrtka koja ima ovlaštenje MUP-a. Potrebno je izdati zapisnik o obavljenom prvom funkcionalnom ispitivanju te potvrdu o ispravnosti sustava za dojavu požara.</t>
  </si>
  <si>
    <t>31.</t>
  </si>
  <si>
    <t>Funkcionalno ispitivanje sustava panik terminala od strane ovlaštene ustanove uz izdavanje zapisnika i uvjerenja o ispravnosti sustava</t>
  </si>
  <si>
    <t>32.</t>
  </si>
  <si>
    <t>Primopredaja sustava za dojavu požara investitoru (predaja tehničke dokumentacije, certifikata ugrađene opreme, programske dokumentacije te projekta izvedenog stanja)</t>
  </si>
  <si>
    <t>33.</t>
  </si>
  <si>
    <t>Dobava i isporuka naljepnica D1 i D2 (prema normi HRN DIN 4066) za označavanje puta od prijelaznog mjesta vatrogasne tehnike do centrale za dojavu požara.</t>
  </si>
  <si>
    <t>8. UKUPNO:</t>
  </si>
  <si>
    <t>OPĆE OZVUČENJE:</t>
  </si>
  <si>
    <t>DOBAVA I POSTAVA - AKTIVNI KOMPLET NADGRADNIH ZVUČNIKA S UKLJUČENIM NOSAČIMA I IC DALJINSKIM KONTROLEROM SLJEDEĆIH KARAKTERISTIKA ILI JEDNAKOVRIJEDNO</t>
  </si>
  <si>
    <t>Kriterij za ocjenu jednakovrijednosti:</t>
  </si>
  <si>
    <t xml:space="preserve">Aktivni komplet sadržan od jednog aktivnog i jednog pasivnog zvučnika. Zvučnici u bas refleks kućištu s 5.25" niskotonskom i 1" visokotonskom jedinicom. Daljinska kontrola zvučnika putem IC daljinskog kontrolera, RS232 serijskog porta ili putem opcionalne zidne upravljačke ploče (sa ili bez lokalnog ulaza). Funkcija automatskog iskuljučivanja zvučnika kada ne postoji prisutnost audio signala nakon određenog vremena (podesivo preko RS232). Ugrađena magnetska zaštita. Izlazna snaga RMS: 2x 30W, Frekv. raspon: 45 - 20000 Hz, THD: &lt;0.07%, S/N odnos: &gt;90 dB, 2x audio IN (balansirani i nebalansirani), bas / treble kontrola, podesivost jačine ulaznih signala: 0 - 3 ; + 3.75 dB per step. Nosači i IR daljinski uključeni. </t>
  </si>
  <si>
    <t>DOBAVA I POSTAVA - 3LCD VIDEO DATA PROJEKTOR SLJEDEĆIH KARAKTERISTIKA ILI JEDNAKOVRIJEDNO</t>
  </si>
  <si>
    <r>
      <rPr>
        <b/>
        <i/>
        <sz val="9"/>
        <color theme="1" tint="0.34998626667073579"/>
        <rFont val="Arial"/>
        <family val="2"/>
        <charset val="238"/>
      </rPr>
      <t>Općenito:</t>
    </r>
    <r>
      <rPr>
        <i/>
        <sz val="9"/>
        <color theme="1" tint="0.34998626667073579"/>
        <rFont val="Arial"/>
        <family val="2"/>
        <charset val="238"/>
      </rPr>
      <t xml:space="preserve"> 3LCD RGB projekcijski sustav, LCD ploča 0,61" (C2 Fine), minimalno 4000 ANSI lm (u skladu sa standardom ISO 21118:2012), nativne razlučivosti: minimalno Full HD 1080p (1920 x 1080, 16:9), kontrast: minimalno 16000:1. Vijek trajanja žarulje: minimalno 17000 sati (u štednom načinu rada). Omjer projekcije: min. 1,32:1 / maks. 2,14:1. Automatska keystone korekcija:  okomito: ±30°. Nivo buke: maksimalno 28dB (u štednom načinu rada).</t>
    </r>
  </si>
  <si>
    <r>
      <rPr>
        <b/>
        <i/>
        <sz val="9"/>
        <color theme="1" tint="0.34998626667073579"/>
        <rFont val="Arial"/>
        <family val="2"/>
        <charset val="238"/>
      </rPr>
      <t>Spojivost:</t>
    </r>
    <r>
      <rPr>
        <i/>
        <sz val="9"/>
        <color theme="1" tint="0.34998626667073579"/>
        <rFont val="Arial"/>
        <family val="2"/>
        <charset val="238"/>
      </rPr>
      <t xml:space="preserve">  2x USB 2.0, 1x RS-232C, 1x RJ45LAN Ethernet sučelje (100 Base-TX/10 Base-T), 2x VGA ulaz, 1x VGA izlaz, 2x HDMI ulaz, 1x stereo audio izlaz, 2x stereo audio ulaz, 1x ulaz za mikrofon, 1x bežični WiFi LAN (IEEE 802.11b/g/n), Miracast, Ad-Hoc / infrastrukturno povezivanje s pametnim telefonom</t>
    </r>
  </si>
  <si>
    <r>
      <rPr>
        <b/>
        <i/>
        <sz val="9"/>
        <color theme="1" tint="0.34998626667073579"/>
        <rFont val="Arial"/>
        <family val="2"/>
        <charset val="238"/>
      </rPr>
      <t>Ostalo:</t>
    </r>
    <r>
      <rPr>
        <i/>
        <sz val="9"/>
        <color theme="1" tint="0.34998626667073579"/>
        <rFont val="Arial"/>
        <family val="2"/>
        <charset val="238"/>
      </rPr>
      <t xml:space="preserve"> Kensington zaštita, sigurnosne značajke bežičnog LAN-a, zaštita lozinkom, klizač za isključivanje slike i tona, ugrađeni zvučnik (16W), izravno uključivanje/isključivanje, kompatibilno s kamerom za dokumente, mrežna projekcija, OSD funkcija kopiranja, "Quick Corner", funkcija podijeljenog zaslona, postavke putem QR kôda, u komplet softver za multi-projekciju te nadzor i kontrolu projektora putem mreže  </t>
    </r>
  </si>
  <si>
    <t>DOBAVA I POSTAVA - STROPNI TELESKOPSKI PODESIVI NOSAČ VIDEO PROJEKTORA SLJEDEĆIH KARAKTERISTIKA ILI JEDNAKOVRIJEDNO</t>
  </si>
  <si>
    <t>stropni TUV certificirani teleskopski podesivi nosač video projektora nosivosti min. 20kg i mogućnošću podešavanja zakreta (360°) i nagiba (min. 15°). Podesiva teleskopska tuba u rasponu od min. 55-85cm.  Projektor sadrži prihvat modul za postavu na kosim zidovima (u rasponu od 0-90°).</t>
  </si>
  <si>
    <t>DOBAVA I POSTAVA - NADGRADNO ELEKTRO-MOTORNO PROJEKCIJSKO PLATNO SLJEDEĆIH KARAKTERISTIKA ILI JEDNAKOVRIJEDNO</t>
  </si>
  <si>
    <t>nadgradni komplet el. motornog platna s ugrađenim tzv. "silent" motorom. Kučište i mehanički dijelovi platna napravljani 100% od aluminija, nosači izrađeni od čelika. "Quick &amp; Safe" način postave, dodatno ojačanje u kompletu, bijela projekcijska površina 244 x 153 cm, dodatno crni rubovi - gornji: 35cm, ostalo: 5cm, Materijal: gain: 1.2, vidljivi kut 150° (bez promjena boja i kontrasta), debljina platna 0.41 mm, fireproof PVC, proizvedeno u EU. Težina: maksimalno 24kg.</t>
  </si>
  <si>
    <t>DOBAVA I POSTAVA - ZIDNI UGRADNI KONTROLER SLJEDEĆIH KARAKTERISTIKA ILI JEDNAKOVRIJEDNO</t>
  </si>
  <si>
    <t>zidni kontroler za ugradnju u kutiju fi60 s mogućnosću kontrole aktivnog zvučničkog kompleta (volume up/down + on/off switch). Povezivost: UTP kabel. U kompletu uključena ugradna kutija fi60.</t>
  </si>
  <si>
    <t xml:space="preserve">DOBAVA I POSTAVA - KOMPLET ZIDNE PRIKLJUČNE KUTIJE SLJEDEĆIH KARAKTERISTIKA ILI JEDNAKOVRIJEDNO </t>
  </si>
  <si>
    <t>komplet zidne priključne kutije u bijeloj boji sadržane od sljedećih elemenata:  1x HDMI,1xRJ45 1x 3,5 mm audio,1xsljepac, ugradna kutija 7 modula, nosač, maska, 1x 230V Schuko, 1x RJ45 LAN IT</t>
  </si>
  <si>
    <t>DOBAVA I POSTAVA - KOMPLET ZIDNE PRIKLJUČNE KUTIJE SLJEDEĆIH KARAKTERISTIKA ILI JEDNAKOVRIJEDNO</t>
  </si>
  <si>
    <t xml:space="preserve">komplet zidne priključne kutije u bijeloj boji sadržane od sljedećih elemenata: 2x sljepci, kutija 4 modula, nosač, maska, 1x 230V Schuko </t>
  </si>
  <si>
    <t>DOBAVA I POSTAVA - HQ AV HDMI KABEL SLJEDEĆIH SLJEDEĆIH KARAKTERISTIKA ILI JEDNAKOVRIJEDNO(15,2m/kom)</t>
  </si>
  <si>
    <t>Premium / High–Speed HDMI + Ethernet trostruko oklopljeni (za spriječavanje EMI/RFI interferncija) kabel s 24K pozlaćenim kontaktima s konektorom koji spriječava "slučajno" izvlačenje / odspajanje (tzv. "LOCK" konektor - 6kg otpor pri izvlačenju // Pull–Resistant). Propusnot: min. 4.95Gbps. Maksimalna rezolucija: 4K@60Hz (4:4:4). Sukladnost: HDR, HDCP 2.2, EDID &amp; CEC, ARC &amp; ETH. Podrška za RGB, YCbCr, xvYCC, Adobe sRGB, sYCC601, BT.2020 (24–bit, 30–bit, 36–bit &amp; 48–bit). Vodič: 24AWG (63.2Ω/km MAX. @20Ω). Kabel se isporučuje i polaže u komadu dužine 15,2m.</t>
  </si>
  <si>
    <t xml:space="preserve">KOMPLET SITNOG POTROŠNOG MATERIJALA I PRIBORA </t>
  </si>
  <si>
    <t>Komplet sitnog spojnog materijala i pribora za dovođenje sustava do pune funkcionalnosti.</t>
  </si>
  <si>
    <t>KOMPLET USLUGA NA LOKACIJI (GRABERJE IVANIĆ GRAD)</t>
  </si>
  <si>
    <t xml:space="preserve">ispitivanje linija, terminacija kabela i spajanje, puštanje u rad do pune funkcionalnosti, obuka korisnika na lokaciji (3-4 osobe, 2 sata), dokumentacija (uputstva na HR jeziku, izjave o sukladnosti, jamstveni, sheme razvoda , ..). </t>
  </si>
  <si>
    <t>DOBAVA I POSTAVA - INSTALACIJSKI ZVUČNIČKI KABEL 2x 1,5mm² SLJEDEĆIH KARAKTERISTIKA ILI JEDNAKOVRIJEDNO (m)</t>
  </si>
  <si>
    <t xml:space="preserve">2 paralelno postavljena bakrena vodiča 2x 1,5mm², finožični použeni klase 6, izolacija od mekanog fleksibilnog PVC-a, presjek izolacije u oblik 8-ice (otpornost izolacije cca 20 MΩ x km), lagano odvajanje vodiča od vodiča. Konstrukcija pojedinog vodiča: 30 x 0,25mm. Otpor vodiča: 13,30Ω/km. Temperaturni uvijeti: -30 °C do +70 °C. Otpornost prema gorenju IEC 60332-1 . </t>
  </si>
  <si>
    <t>DOBAVA I POSTAVA - MREŽNI S/FTP KABEL CAT6 SLJEDEĆIH KARAKTERISTIKA ILI JEDNAKOVRIJEDNO (m)</t>
  </si>
  <si>
    <t>Mrežni instalacijski kabel CAT6 250MHZ SFTP PIMF FRNC LSOH CCA, PVC sivi, kabel puna žica 4x2xAWG23/1 CCA, oklopljen folijom i opletom, PIMF svaki par oklopljen metalanom folijom i opletom, LSOH bezhalogena smjesa</t>
  </si>
  <si>
    <t>DOBAVA I POSTAVA - BALANSIRANI AUDIO MIC/LINE KABEL SLJEDEĆIH KARAKTERISTIKA ILI JEDNAKOVRIJEDNO (m)</t>
  </si>
  <si>
    <t>Okrugli dvostruko oklopljeni audio / mikrofonski kabel 2x0,25mm² sa PE zaštitom,100% spiral shields- red copper, 23 AWG, Vanjski promjer kabela (mm): 6,0. Otpor:75 Ω/Km, kapacitet (core/core): 55pF/mt.</t>
  </si>
  <si>
    <t>DOBAVA I POSTAVA - INSTALACIJSKI ZVUČNIČKI KABEL 4x 0,75mm² SLJEDEĆIH KARAKTERISTIKA ILI JEDNAKOVRIJEDNO (m)</t>
  </si>
  <si>
    <t xml:space="preserve">4 paralelno postavljena bakrena vodiča 4x 0,75mm². Goli bakreni vodič, finožični použeni, klase 5, plašti i izolacija od PVC smjese, koncentrično použene žile i označene bojom. Konstrukcija pojedinog vodiča: 24 x 0,20mm. Otpor vodiča: 26,0Ω/km. Temperaturni uvijeti: -30 °C do +70 °C. Otpornost prema gorenju IEC 60332-1 . </t>
  </si>
  <si>
    <t>9. UKUPNO:</t>
  </si>
  <si>
    <t>Dobava i polaganje u temelje građevine ispod hidroizolacije Fe/Zn trake 40x4mm, kompletno sa spojevima metalnih masa na objektu.</t>
  </si>
  <si>
    <t>Izvedba spoja tračnice za izjednačenje potencijala u priključno mjernom ormaru PMO sa temeljnim uzemljivačem Fe/Zn trakom 25x3mm, dužine cca 5m.</t>
  </si>
  <si>
    <t>Dobava i montaža metalne križne spojnice dim. 40x30mm i vijka M10, namijenjene za izvedbu spojeva između plosnatih vodiča do širine 40mm i armaturom temelja do Φ20mm u betonu, tip kao HERMI KON09.</t>
  </si>
  <si>
    <t>Izvedba spoja uzemljivača i mjernog spoja u pohodnoj kutiji Fe/Zn trakom 25x3mm cca 1m, koja se polaže podžbukno u beton građevine.</t>
  </si>
  <si>
    <t>Izvedba spojeva metalnih masa na građevini (metalna vrata i prozori, metalni oluci oborinskih voda, metalni zaštitni stupići, metalne konstrukcije i ograde i sl.). Navedeni spojevi se izvode okruglim vodičem od aluminijske legure Φ8mm prosječne dužine cca 2m, komplet sa metalnim spojnicama.</t>
  </si>
  <si>
    <t>Izvedba spojeva metalnih masa u građevini (kabelske police, metalne parapetne kanalice, metalna kućišta hidranata, metalna stolarija, metalne vodovodne cijevi, metalne ograde i rukohvati, metalne podne rešetke i sl.). Navedeni spojevi se izvode vodičima H07V-K-J 6mm2 i H07V-K-J 10mm2 prosječne dužine cca 5m, komplet sa kabelskim stopicama, vijcima i maticama. Navedeni spojevi izvode se na najbliže sabirnice za izjednačenje potencijala ili na PE sabirnicu u najbližem razvodnom ormaru.</t>
  </si>
  <si>
    <t>.</t>
  </si>
  <si>
    <t>Isptivanje instalacije uzemljenja i izjednačenja potencijala, ispitivanje neprekinutosti zaštitnog vodiča, ispitivanje otpora uzemljenja, kompletno sa izradom izvješća o ispitivanju.</t>
  </si>
  <si>
    <t>Pregled sustava za zaštitu od djelovanja munje i izrada zapisnika o pregledu u skladu s HRN EN 62305-3:2008.</t>
  </si>
  <si>
    <t>10. UKUPNO:</t>
  </si>
  <si>
    <t>Ispitivanje instalacije prema odredbama iz Tehničkog propisa za niskonaponske instalacije (NN 05/2010) i izdavanje ispitnih protokola, pismenih izvješća i garantnih listova. Sva dokumentacija mora biti ukoričena s odgovarajućim sadržajem.</t>
  </si>
  <si>
    <t>Ispitivanje instalacije sustava za zaštitu od djelovanja munje prema  tehničkim propisma za sustave zaštite od djelovanja munje na građevinama (NN br.87/08, 33/10), uključujući i revizionu knjigu.</t>
  </si>
  <si>
    <t>Izrada tehničke dokumentacije izvedenog stanja prema važećim tehničkim propisima, na podlogama izvedenog stanja ( "klasični") papirnati i digitalni oblik.</t>
  </si>
  <si>
    <t>11. UKUPNO:</t>
  </si>
  <si>
    <t>SVEUKUPNO:</t>
  </si>
  <si>
    <t>pdv 25%</t>
  </si>
  <si>
    <t>Projektant:</t>
  </si>
  <si>
    <t>r.br.</t>
  </si>
  <si>
    <t>opis stavke</t>
  </si>
  <si>
    <t>jedinica mjere</t>
  </si>
  <si>
    <t>Jedinična cijena</t>
  </si>
  <si>
    <t>cijena ukupno</t>
  </si>
  <si>
    <t>VANJSKI VODOVOD</t>
  </si>
  <si>
    <t>1.1.</t>
  </si>
  <si>
    <t>POMOĆNI RADOVI</t>
  </si>
  <si>
    <t>Iskolčenje trase vodovoda(sanitarni i hidrantski cjevovod) prenošenjem podataka iz projekta i osiguranje iskolčenja osi. Opseg radova mora u svemu zadovoljiti potrebe građenja, kontrole radova, obračuna i drugoga. Obračun po m iskolčene trase.</t>
  </si>
  <si>
    <r>
      <t xml:space="preserve"> </t>
    </r>
    <r>
      <rPr>
        <sz val="7"/>
        <rFont val="Times New Roman"/>
        <family val="1"/>
        <charset val="238"/>
      </rPr>
      <t xml:space="preserve">           </t>
    </r>
  </si>
  <si>
    <t>Pravilno strojno zarezivanje asfalta na dijelu trase vodovoda koji prolazi prometnicom-Šenoinom ulicom. Predviđena debljina asfaltnog sloja iznosi cca 15 cm. Obračun po m.</t>
  </si>
  <si>
    <t>Razbijanje i prekop postojećih asfaltnih prometnih i pješačkih površina na dijelu trase cjevovoda. Širina prekopa jednaka je širini iskopa rova prema detalju +10cm, a razbijanje se vrši strojno. U stavku je uračunat utovar, prijevoz i istovar na deponiju koju odredi investitor ili nadzorni inženjer, na udaljenost do 5.0 km. Obračun po m2 razbijene površine</t>
  </si>
  <si>
    <t>UKUPNO POMOĆNI RADOVI</t>
  </si>
  <si>
    <t>1.2.</t>
  </si>
  <si>
    <t>ZEMLJANI RADOVI</t>
  </si>
  <si>
    <r>
      <t xml:space="preserve"> </t>
    </r>
    <r>
      <rPr>
        <sz val="10"/>
        <rFont val="Arial"/>
        <family val="2"/>
        <charset val="238"/>
      </rPr>
      <t>Iskop rova za polaganje cijevi i građevinske jame za vodomjerno okno, širine 0.80 m(zajednički rov za sanitarni i hidrantski cjevovod) i prosječne dubine 1,1 m u materijalu kategorije "B" i „C“.  Iskop izvesti pravilnim odsjecanjem bočnih strana i dna rova. Materijal od iskopa deponirati na jednu stranu rova, najmanje 1.0 m od ruba rova. Predviđa se 20% iskopa izvesti ručno, a 80% strojno. U stavku je uračunato planiranje rova te geodetska kontrola iskopa rova u pogledu pravocrtnosti iskopa i dubine iskopa na dubinu i u padu predviđenu projektom, potrebno razupiranje rovova i građevinskih jama, zaštitni prijelazi preko rovova, osiguranje postojećih instalacija na trasi iskopa te crpljenje eventualno nadošle vode u rov. Na dijelu trase preko kojih će se položiti konstrukcija ceste iskop vršiti nakon širokog iskopa do kote posteljice prometnice. Obračun po m3 iskopanog materijala.</t>
    </r>
  </si>
  <si>
    <r>
      <t xml:space="preserve"> </t>
    </r>
    <r>
      <rPr>
        <sz val="10"/>
        <rFont val="Arial"/>
        <family val="2"/>
        <charset val="238"/>
      </rPr>
      <t>Nabava pjeskovittog materijala promjera zrna 2-8 mm te izrada posteljice, kao podloga za cijevi, uz mehaničko nabijanje do potrebne zbijenosti Ms=20 MN/m. Posteljica se izvodi u dva sloja. Zbijanje izravnavajućeg sloja potrebno je vršiti istovremeno s obje strane cijevi. Na mjestima spoja cijevi potrebno je iskopati nišu širine cca 0.5 m. U stavku je uračunato geodetsko ispitivanje izvedene posteljice koje se obavezno mora izvršiti prije nego se otpočne sa sljedećom fazom radova. Obračun po m3 ugrađenog materijala u zbijenom stanju.</t>
    </r>
  </si>
  <si>
    <t>Zatrpavanje oko cijevi i u visini od 30 cm iznad cijevi pjeskovitim materijalom 4-8 mm. Zatrpavanju se može pristupiti nakon montaže cijevi i uspješno provedene tlačne probe. Zahtjeva se simetrično zatrpavanje i zbijanje materijala istovremeno sa obje strane cijevi. Ugrađivanje i nabijanje vršiti u slojevima od 20 cm. U stavku je uključena nabava potrebnog materijala. Obračun po m3 ugrađenog materijala.</t>
  </si>
  <si>
    <t>Zatrpavanje ostatka rova i građevnih jama drobljencom granulacije 16-32 mm ispod postojećih i budućih prometnica. Modul zbijenosti prema projektu prometnica. Ugrađivanje i nabijanje vršiti u slojevima od 20 cm. U stavku je uključena nabava potrebnog materijala. Obračun po m3 ugrađenog materijala.</t>
  </si>
  <si>
    <t>Odvoz i razastiranje preostalog materijala od iskopa rovova i građevinskih jama, a nakon zatrpavanja na deponiju u krugu 5 km. Uključeni troškovi prihvata materijala. Obračun po m3 materijala u rastresitom stanju.</t>
  </si>
  <si>
    <t>UKUPNO ZEMLJANI RADOVI</t>
  </si>
  <si>
    <t>1.3.</t>
  </si>
  <si>
    <t>BETONSKI I ARMIRANO-BETONSKI RADOVI</t>
  </si>
  <si>
    <t>Izrada vodomjernog okna okvirnih svjetlih tlocrtnih dimenzija 120x160 cm i svjetle visine 140 cm. Dimenzije su date okvirno jer točne dimenzije i raspored vodovodnih armatura određuje predstavnik komunalnog poduzeća pri izradi priključka. Betoniranje AB zidova i podne ploče debljine 20 cm u dvostrukoj oplati betonom C25/30 i monolitne armirano-betonske ploče debljine 25 cm betonom C25/30 koji u svemu mora odgovarati Tehničkim propisima za betonske konstrukcije. Armatura 100kg/m3. Ulazne otvore sa unutrašnje strane zaribati cementnim mortom. Na prolazu kroz zidove okna, ugraditi zaštitne komade za prolaz cijevi. Izrada ulaznih okana i ugradnja penjalica od nehrđajućeg materijala prema HRN EN 13101. Izrada izolacije ploče sa dva sloja ljepenke i tri vruča premaza bitumenom. Dobava i montaža dva lijevano-željezna poklopaca 60x60 cm, Izrada, montaža i demontaža oplate, zidova i ploče sa podupiranjem. Uključivo svi prenosi materijala. Iskopi su iskazani u stavci iskopa rovova. Obračun po komadu kompletno izvedenog okna.</t>
  </si>
  <si>
    <r>
      <t xml:space="preserve"> </t>
    </r>
    <r>
      <rPr>
        <sz val="10"/>
        <rFont val="Arial"/>
        <family val="2"/>
        <charset val="238"/>
      </rPr>
      <t>Betoniranje potpora ispod armatura  te betonskih uporišta betonom C12/15. Stavkom je obuhvaćena nabava i dovoz sveg potrebnog materijala, priprema i njegova ugradnja. Obračun po m3..</t>
    </r>
  </si>
  <si>
    <t>UKUPNO BETONSKI I ARMIRANO - BETONSKI RADOVI</t>
  </si>
  <si>
    <t>1.4.</t>
  </si>
  <si>
    <t>MONTERSKI RADOVI</t>
  </si>
  <si>
    <t>Nabava, doprema i montaža polietilenskih cijevi (PE-100) za radni pritisak od 10 bara. Stavkom su obuhvaćeni sljedeći radovi: nabava i doprema cijevi do deponije, prijevoz cijevi od deponije do trase kanala sa odlaganjem, potrebno rezanje cijevi čvorišta i lomova trase na određenu dužinu, spuštanje cijevi u rov, poravnanje cijevi u projektiranu os i uzdužni pad sa geodetskom kontrolom poravnanih cijevi, spajanje cijevi sučeonim zavarivanjem uz hidrauličko navođenje spajanog cjevovoda ili spajanje elektrospojnicama. Uključeni svi potrebni fazonski komadi. Obračun po m' montiranog cjevovoda.</t>
  </si>
  <si>
    <t>DN  32 mm</t>
  </si>
  <si>
    <t>DN  50 mm</t>
  </si>
  <si>
    <t xml:space="preserve">Nabava, doprema i montaža fazonskih komada i armatura, u vodomjernom oknu, za radni pritisak od 10 bara. Montaža fazonskih komada prirubnicom brtvenim gumenim prstenom ili klingeritom, uključiv sav brtveni materijal s vijcima te izolacija spojeva hladnim bitumenskim premazom. Montažu izvršiti prema priloženoj monterskoj shemi. Obračun po komadu. </t>
  </si>
  <si>
    <r>
      <t xml:space="preserve"> </t>
    </r>
    <r>
      <rPr>
        <sz val="7"/>
        <rFont val="Times New Roman"/>
        <family val="1"/>
        <charset val="238"/>
      </rPr>
      <t xml:space="preserve">           </t>
    </r>
    <r>
      <rPr>
        <sz val="10"/>
        <rFont val="Arial"/>
        <family val="2"/>
        <charset val="238"/>
      </rPr>
      <t>ventil  DN  50</t>
    </r>
  </si>
  <si>
    <r>
      <t xml:space="preserve"> </t>
    </r>
    <r>
      <rPr>
        <sz val="7"/>
        <rFont val="Arial"/>
        <family val="2"/>
      </rPr>
      <t>      </t>
    </r>
    <r>
      <rPr>
        <sz val="10"/>
        <rFont val="Arial"/>
        <family val="2"/>
      </rPr>
      <t>    hvatač nečistoće</t>
    </r>
  </si>
  <si>
    <r>
      <t xml:space="preserve"> </t>
    </r>
    <r>
      <rPr>
        <sz val="7"/>
        <rFont val="Times New Roman"/>
        <family val="1"/>
        <charset val="238"/>
      </rPr>
      <t xml:space="preserve">           </t>
    </r>
    <r>
      <rPr>
        <sz val="10"/>
        <rFont val="Arial"/>
        <family val="2"/>
        <charset val="238"/>
      </rPr>
      <t xml:space="preserve">  DN  32</t>
    </r>
  </si>
  <si>
    <r>
      <t xml:space="preserve"> </t>
    </r>
    <r>
      <rPr>
        <sz val="7"/>
        <rFont val="Times New Roman"/>
        <family val="1"/>
        <charset val="238"/>
      </rPr>
      <t xml:space="preserve">           </t>
    </r>
    <r>
      <rPr>
        <sz val="10"/>
        <rFont val="Arial"/>
        <family val="2"/>
        <charset val="238"/>
      </rPr>
      <t xml:space="preserve">  DN  50</t>
    </r>
  </si>
  <si>
    <r>
      <t xml:space="preserve"> </t>
    </r>
    <r>
      <rPr>
        <sz val="7"/>
        <rFont val="Arial"/>
        <family val="2"/>
      </rPr>
      <t>      </t>
    </r>
    <r>
      <rPr>
        <sz val="10"/>
        <rFont val="Arial"/>
        <family val="2"/>
      </rPr>
      <t>     vodomjer</t>
    </r>
  </si>
  <si>
    <r>
      <t xml:space="preserve"> </t>
    </r>
    <r>
      <rPr>
        <sz val="7"/>
        <rFont val="Times New Roman"/>
        <family val="1"/>
        <charset val="238"/>
      </rPr>
      <t xml:space="preserve">           </t>
    </r>
    <r>
      <rPr>
        <sz val="10"/>
        <rFont val="Arial"/>
        <family val="2"/>
        <charset val="238"/>
      </rPr>
      <t xml:space="preserve"> VMA  32</t>
    </r>
  </si>
  <si>
    <r>
      <t xml:space="preserve"> </t>
    </r>
    <r>
      <rPr>
        <sz val="7"/>
        <rFont val="Times New Roman"/>
        <family val="1"/>
        <charset val="238"/>
      </rPr>
      <t xml:space="preserve">           </t>
    </r>
    <r>
      <rPr>
        <sz val="10"/>
        <rFont val="Arial"/>
        <family val="2"/>
        <charset val="238"/>
      </rPr>
      <t xml:space="preserve"> VMA  50</t>
    </r>
  </si>
  <si>
    <r>
      <t xml:space="preserve"> </t>
    </r>
    <r>
      <rPr>
        <sz val="7"/>
        <rFont val="Arial"/>
        <family val="2"/>
      </rPr>
      <t>      </t>
    </r>
    <r>
      <rPr>
        <sz val="10"/>
        <rFont val="Arial"/>
        <family val="2"/>
      </rPr>
      <t xml:space="preserve">     ugradnja ZOPT-a tip EA </t>
    </r>
  </si>
  <si>
    <t xml:space="preserve">Dobava i ugradnja plastične trake za detekciju cjevovoda. Obračun po m. </t>
  </si>
  <si>
    <t xml:space="preserve">Tlačna proba prema važećim tehničkim propisima pod pritiskom od 15 bara u trajanju  od 2 sata uz prethodno predispitivanje pod radnim tlakom od 10,0 bara u trajanju od 24 sata odnosno prema preporuci proizvođača cijevi. Punjenje cjevovoda vodom i tlačenje upotrebom tlačne crpke. Uračunato vrijeme trajanja tlačne probe s preuzimanjem te pražnjenje cjevovoda. Kod ispitivanja je uključena izrada privremenih uporišta, cjelokupna montaža i demontaža kao i sav potreban materijal. Uračunati su i potrebni prijenosi ako se tlačna proba izvodi po dionicama. Tlačnu probu vršiti kod zatrpanog rova, (Izvođač može prije toga izvršiti interno ispitivanje pri odkopanom rovu uz osiguranje lomnih točaka). Obračun po m. </t>
  </si>
  <si>
    <t>DN 50mm</t>
  </si>
  <si>
    <t xml:space="preserve">Pranje i dezinfekcija cjevovoda klornim rastvorom prema općim uputstvima i tehničkim uvjetima ovog projekta. Dezinfekciju treba vršiti dok se ne postigne kvaliteta propisana Pravilnik o parametrima sukladnosti i metodama analize vode za ljudsku potrošnju (Narodne novine RH 125/13; 141/13; 128/15) o čemu treba dobaviti atest. U stavku je uračunat sav utrošak vode i dezinfekcijskog sredstva. Obračun po m. </t>
  </si>
  <si>
    <t>UKUPNO MONTERSKI RADOVI</t>
  </si>
  <si>
    <t>1.5.</t>
  </si>
  <si>
    <t>OSTALI RADOVI</t>
  </si>
  <si>
    <t>Funkcionalno ispitivanje unutarnje hidrantske mreže s dobavom potrebnog certifikata. Obračun po izvršenom ispitivanju.</t>
  </si>
  <si>
    <r>
      <t xml:space="preserve"> </t>
    </r>
    <r>
      <rPr>
        <sz val="10"/>
        <rFont val="Arial"/>
        <family val="2"/>
        <charset val="238"/>
      </rPr>
      <t xml:space="preserve">Katastarsko snimanje izvedenog cjevovoda i vodomjernog okna sa ucrtavanjem podataka u katastarske podloge podzemnih instalacija. </t>
    </r>
  </si>
  <si>
    <r>
      <t xml:space="preserve"> </t>
    </r>
    <r>
      <rPr>
        <sz val="7"/>
        <rFont val="Times New Roman"/>
        <family val="1"/>
        <charset val="238"/>
      </rPr>
      <t xml:space="preserve">           </t>
    </r>
    <r>
      <rPr>
        <sz val="10"/>
        <rFont val="Arial"/>
        <family val="2"/>
        <charset val="238"/>
      </rPr>
      <t>cjevovodi</t>
    </r>
  </si>
  <si>
    <r>
      <t xml:space="preserve"> </t>
    </r>
    <r>
      <rPr>
        <sz val="7"/>
        <rFont val="Times New Roman"/>
        <family val="1"/>
        <charset val="238"/>
      </rPr>
      <t xml:space="preserve">           </t>
    </r>
    <r>
      <rPr>
        <sz val="10"/>
        <rFont val="Arial"/>
        <family val="2"/>
        <charset val="238"/>
      </rPr>
      <t>okna</t>
    </r>
  </si>
  <si>
    <t>UKUPNO OSTALI RADOVI</t>
  </si>
  <si>
    <t xml:space="preserve">UKUPNO RADOVI KOD VANJSKOG VODOVODA: </t>
  </si>
  <si>
    <t>VANJSKA KANALIZACIJA</t>
  </si>
  <si>
    <t>2.1.</t>
  </si>
  <si>
    <t>Iskolčenje trase vodovoda prenošenjem podataka iz projekta i osiguranje iskolčenja osi. Opseg radova mora u svemu zadovoljiti potrebe građenja, kontrole radova, obračuna i drugoga. Obračun po m iskolčene trase.</t>
  </si>
  <si>
    <t>Pravilno strojno zarezivanje asfalta na dijelu trase kanalizacije koji prolazi kolnim prilazom do spoja na postojeća okna( dio kolnika prema parkiralištua). Predviđena debljina asfaltnog sloja iznosi cca 15 cm. Obračun po m.</t>
  </si>
  <si>
    <t>Razbijanje i prekop postojećih asfaltnih prometnih i pješačkih površina (na dijelu kolnog prilaza do parkirališta) na dijelu trase cjevovoda. Širina prekopa jednaka je širini iskopa rova prema detalju +10cm, a razbijanje se vrši strojno. U stavku je uračunat utovar, prijevoz i istovar na deponiju koju odredi investitor ili nadzorni inženjer, na udaljenost do 5.0 km. Obračun po m2 razbijene površine</t>
  </si>
  <si>
    <t xml:space="preserve"> Izrada prodora kroz AB zidove d=20cm krunskom bušilicom na mjestu prikjučka kanalizacije na postojeće okno. U stavku uračunato probijanje, zapunjavanje otvora nakon ugradnje cijevi cementnim mortom te utovar, prijevoz i istovar sa razastiranjem na gradsku deponiju na udaljenost do 5 km. Obračun po kom.</t>
  </si>
  <si>
    <t>2.2.</t>
  </si>
  <si>
    <r>
      <t xml:space="preserve"> </t>
    </r>
    <r>
      <rPr>
        <sz val="10"/>
        <rFont val="Arial"/>
        <family val="2"/>
        <charset val="238"/>
      </rPr>
      <t>Iskop rova za polaganje cijevi, širine prema detalju, dubine prema kotama u uzdužnom profilu u materijalu kategorije"B" i „C“. U stavku su uključeni i iskopi za revizijska okna i ostale građevine. Iskop izvesti pravilnim odsjecanjem bočnih strana i dna rova. Materijal od iskopa deponirati na jednu stranu rova, najmanje 1.0 m od ruba rova. Predviđa se 20% iskopa izvesti ručno, a 80% strojno. U stavku je uračunato planiranje rova te geodetska kontrola iskopa rova u pogledu pravocrtnosti iskopa i dubine iskopa na dubinu i u padu predviđenu projektom,  potrebno razupiranje rovova i građevinskih jama, zaštitni prijelazi preko rovova te osiguranje postojećih instalacija na trasi iskopa te crpljenje eventualno nadošle vode u rov. Na dijelu trase preko kojih će se položiti konstrukcija ceste iskop vršiti nakon širokog iskopa do kote posteljice prometnice. Obračun po m3 iskopanog materijala.</t>
    </r>
  </si>
  <si>
    <t>sanitarna kanalizacija</t>
  </si>
  <si>
    <t>oborinska kanalizacija</t>
  </si>
  <si>
    <t>Nabava pjeskovitoog materijala promjera zrna 2-8 mm te izrada posteljice, kao podloga za cijevi, uz mehaničko nabijanje do potrebne zbijenosti Ms=20 MN/m Posteljica se izvodi u dva sloja. Temeljni sloj je debljine 12-13 cm na koji se stavlja izravnavajući sloj debljine 5 cm. Ovaj drugi sloj se zbija tek nakon montaže cjevovoda. Zbijanje izravnavajućeg sloja potrebno je vršiti istovremeno s obje strane cijevi. Na mjestima spoja cijevi potrebno je iskopati nišu širine cca 0.5 m. U stavku je uračunato geodetsko i geomehaničko ispitivanje izvedene posteljice koje se obavezno mora izvršiti prije nego se otpočne sa sljedečom fazom radova. Obračun po m3 ugrađenog materijala.</t>
  </si>
  <si>
    <t>Zatrpavanje oko cijevi i u visini od 30 cm iznad cijevi pjeskovitim materijalom 4-8 mm. Zatrpavanju se može pristupiti nakon montaže cijevi, izvedbe revizijskih okana te ispitivanja vodonepropusnosti cijelog kanalskog sustava. Zahtjeva se simetrično zatrpavanje i zbijanje materijala istovremeno sa obje strane cijevi. Ugrađivanje i nabijanje vršiti u slojevima od 20 cm. Obračun po m3 ugrađenog materijala.</t>
  </si>
  <si>
    <t>Zatrpavanje preostalog dijela rova i građevinskih jama do visine okolnog terena drobljencem granulacije 16-32 mm ispod  prometnica i oko građevina. Modul zbijenosti prema projektu prometnica. Zatrpavanje vršiti u slojevima debljine 20 cm uz zbijanje. Upotreba teških nabijača i vibracionih strojeva nije dozvoljena. Zatrpanom rovu treba dati nadvišenje koje mora biti toliko da nakon završetka sljeganja zatrpani rov ni na jednom mjestu ne bude viši od okolnog terena. Obračun po m3 ugrađenog materijala.</t>
  </si>
  <si>
    <t>Zatrpavanje preostalog dijela rova i građevinskih jama do visine okolnog terena materijalom od iskopa granulacije 0-64 mm, ispod budućih zelenih površina. Zatrpavanje vršiti u slojevima debljine 20 cm uz zbijanje. Upotreba teških nabijača i vibracionih strojeva nije dozvoljena. Zatrpanom rovu treba dati nadvišenje koje mora biti toliko da nakon završetka sljeganja zatrpani rov ni na jednom mjestu ne bude viši od okolnog terena. Obračun po m3 ugrađenog materijala.</t>
  </si>
  <si>
    <t>Odvoz i razastiranje preostalog materijala od iskopa rovova i građevinskih jama, a nakon zatrpavanja na deponiju u krugu 5 km, Uključeni troškovi prihvata materijala. Obračun po m3 materijala u rastresitom stanju.</t>
  </si>
  <si>
    <t>2.3.</t>
  </si>
  <si>
    <t xml:space="preserve">Dobava i ugradnja polipropilenskih revizijskih okna DN800. Uključen sav transport, rezanja, materijal i alat za ugradnju, kao i izrada dodatnih priključaka. Obračun po ugrađenom kompletu. Okno se sastoji od: </t>
  </si>
  <si>
    <r>
      <t>-</t>
    </r>
    <r>
      <rPr>
        <sz val="7"/>
        <rFont val="Times New Roman"/>
        <family val="1"/>
        <charset val="238"/>
      </rPr>
      <t xml:space="preserve">           </t>
    </r>
    <r>
      <rPr>
        <sz val="10"/>
        <rFont val="Arial"/>
        <family val="2"/>
        <charset val="238"/>
      </rPr>
      <t>PP baze sa ulazno-izlaznim priključcima odgovarajućih profila i kinetom</t>
    </r>
  </si>
  <si>
    <r>
      <t>-</t>
    </r>
    <r>
      <rPr>
        <sz val="7"/>
        <rFont val="Times New Roman"/>
        <family val="1"/>
        <charset val="238"/>
      </rPr>
      <t xml:space="preserve">           </t>
    </r>
    <r>
      <rPr>
        <sz val="10"/>
        <rFont val="Arial"/>
        <family val="2"/>
        <charset val="238"/>
      </rPr>
      <t xml:space="preserve">tijela okna od PP korugirane cijevi DN800 odgovarajuće dužine </t>
    </r>
  </si>
  <si>
    <r>
      <t>-</t>
    </r>
    <r>
      <rPr>
        <sz val="7"/>
        <rFont val="Times New Roman"/>
        <family val="1"/>
        <charset val="238"/>
      </rPr>
      <t xml:space="preserve">           </t>
    </r>
    <r>
      <rPr>
        <sz val="10"/>
        <rFont val="Arial"/>
        <family val="2"/>
        <charset val="238"/>
      </rPr>
      <t xml:space="preserve">brtvenih prstenova </t>
    </r>
  </si>
  <si>
    <r>
      <t>-</t>
    </r>
    <r>
      <rPr>
        <sz val="7"/>
        <rFont val="Times New Roman"/>
        <family val="1"/>
        <charset val="238"/>
      </rPr>
      <t xml:space="preserve">           </t>
    </r>
    <r>
      <rPr>
        <sz val="10"/>
        <rFont val="Arial"/>
        <family val="2"/>
        <charset val="238"/>
      </rPr>
      <t xml:space="preserve">rasteretnog stožca od polimera sa temeljnim prstenom od polimera sistema TVR T ili jednakovrijedno </t>
    </r>
  </si>
  <si>
    <r>
      <t>-</t>
    </r>
    <r>
      <rPr>
        <sz val="7"/>
        <rFont val="Times New Roman"/>
        <family val="1"/>
        <charset val="238"/>
      </rPr>
      <t xml:space="preserve">           </t>
    </r>
    <r>
      <rPr>
        <sz val="10"/>
        <rFont val="Arial"/>
        <family val="2"/>
        <charset val="238"/>
      </rPr>
      <t xml:space="preserve">ljevano-željezni okrugli poklopac ø600mm odgovarajuće klase nosivosti C </t>
    </r>
  </si>
  <si>
    <t>Prosječna dubina 1,50m - okna oborinske kanalizacije</t>
  </si>
  <si>
    <t>Prosječna dubina do 2.50m - okna fekalne kanalizacije</t>
  </si>
  <si>
    <t>Dobava i ugradnja separatora masti prema EN 1825-2/2002. Separator masti sa unutarnjim višeslojnim premazom otpornim na masne kiseline nominalne veličine Q= 7 l/s prema EN 1825 sa integriranom taložnicom, kao ili jednakovrijedno kao Borplastika, tip FETEX 7P. Obračun po kompletu do puštanja u pogon.</t>
  </si>
  <si>
    <r>
      <t xml:space="preserve"> </t>
    </r>
    <r>
      <rPr>
        <sz val="7"/>
        <rFont val="Arial"/>
        <family val="2"/>
        <charset val="238"/>
      </rPr>
      <t xml:space="preserve">           </t>
    </r>
  </si>
  <si>
    <t>2.4.</t>
  </si>
  <si>
    <t>Dobava i montaža, doprema i polaganje PVC kanalizacijskih cijevi debljine stijenke i kvalitete prema EN 1401-2 za SN-4: Polaganje cijevi slijedi točno prema projektu i predviđenom padu. U čitavom području položenog cjevovoda mora biti osigurana zbijena posteljica. Obračun po m izvedenog cjevovoda.</t>
  </si>
  <si>
    <t>160 mm - oborinska kanalizacija</t>
  </si>
  <si>
    <t>160 mm - fekalna kanalizacija</t>
  </si>
  <si>
    <t>Dobava i ugradba prstenova za priključak plastičnih cijevi  na revizijska okna. U cijenu su uračunati svi radovi i pomoćni materijal potreban za montažu. obračun po komadu.</t>
  </si>
  <si>
    <t>160 mm</t>
  </si>
  <si>
    <r>
      <t xml:space="preserve"> </t>
    </r>
    <r>
      <rPr>
        <sz val="10"/>
        <rFont val="Arial"/>
        <family val="2"/>
        <charset val="238"/>
      </rPr>
      <t xml:space="preserve">Ispitivanje montiranog cjevovoda na vodonepropusnost. Ispitivanje se može provesti na djelomično zatrpanom cjevovodu. Svi otvori na dionici koja se ispituje moraju se zatvoriti prije punjenja vodom. Dio kanalskog voda koji se ispituje treba puniti vodom polako i to od najnižeg mjesta dionice koja se ispituje. Za ispitivanje se koriste kanalizacione vertikale ili prikladni aparati za mjerenje tlaka. Ispitni tlak i vrijeme ispitivanja definirani su EN-1610. O ispitivanju se mora voditi zapisnik koji potpisuju izvođač i nadzorni inženjer. Obračun po m ispitanog cjevovoda. </t>
    </r>
  </si>
  <si>
    <t>1</t>
  </si>
  <si>
    <r>
      <t xml:space="preserve"> </t>
    </r>
    <r>
      <rPr>
        <sz val="10"/>
        <rFont val="Arial"/>
        <family val="2"/>
        <charset val="238"/>
      </rPr>
      <t xml:space="preserve">Katastarsko snimanje izvedene kanalizacije i revizionih okana sa ucrtavanjem podataka u katastar podzemnih instalacija. </t>
    </r>
  </si>
  <si>
    <t>okna</t>
  </si>
  <si>
    <t xml:space="preserve">UKUPNO RADOVI KOD VANJSKE KANALIZACIJE: </t>
  </si>
  <si>
    <t xml:space="preserve"> UNUTARNJI VODOVOD</t>
  </si>
  <si>
    <t>3.1.</t>
  </si>
  <si>
    <t>MONTAŽERSKI RADOVI KOD UNUTARNJEG VODOVODA</t>
  </si>
  <si>
    <t xml:space="preserve">  hidrantska mreža u slojevima poda prizemlja</t>
  </si>
  <si>
    <r>
      <t>Æ</t>
    </r>
    <r>
      <rPr>
        <sz val="10"/>
        <rFont val="Arial"/>
        <family val="2"/>
        <charset val="238"/>
      </rPr>
      <t>50 mm</t>
    </r>
  </si>
  <si>
    <t xml:space="preserve"> neizolirana hidrantska mreža u prostoru obojana uljanim naličem od kote poda prizemlja do hidrantskog ormarića</t>
  </si>
  <si>
    <t>Dobava i montaža cijevi tipa PEx-Alu-PE za radni pritisak od 10 bara sa svim potrebnim spojnim elementima (fitinzima) Uračunat prijenos, spojni materijal, materijal potreban za učvršćenje cjevovoda te materijal za izolaciju (6mm) cjevovoda. Cijevi se polažu u zidovima i podu.  U stavku uključena izrada potrebnih usjeka u zidovima. Obračun po m izvedenog cijevovoda.</t>
  </si>
  <si>
    <r>
      <t>Æ</t>
    </r>
    <r>
      <rPr>
        <sz val="10"/>
        <rFont val="Arial"/>
        <family val="2"/>
        <charset val="238"/>
      </rPr>
      <t>16 mm</t>
    </r>
  </si>
  <si>
    <r>
      <t>Æ</t>
    </r>
    <r>
      <rPr>
        <sz val="10"/>
        <rFont val="Arial"/>
        <family val="2"/>
        <charset val="238"/>
      </rPr>
      <t>20 mm</t>
    </r>
  </si>
  <si>
    <r>
      <t>Æ</t>
    </r>
    <r>
      <rPr>
        <sz val="10"/>
        <rFont val="Arial"/>
        <family val="2"/>
        <charset val="238"/>
      </rPr>
      <t xml:space="preserve">25 mm </t>
    </r>
  </si>
  <si>
    <r>
      <t>Æ</t>
    </r>
    <r>
      <rPr>
        <sz val="10"/>
        <rFont val="Arial"/>
        <family val="2"/>
        <charset val="238"/>
      </rPr>
      <t xml:space="preserve">32 mm </t>
    </r>
  </si>
  <si>
    <t>Dobava i montaža kutnih, propusnih ventila s filter mrežicom, kapom i rozetom. Obračun po ugrađenom kamadu.</t>
  </si>
  <si>
    <r>
      <t>Æ</t>
    </r>
    <r>
      <rPr>
        <sz val="10"/>
        <rFont val="Arial"/>
        <family val="2"/>
        <charset val="238"/>
      </rPr>
      <t>15 mm</t>
    </r>
  </si>
  <si>
    <t>Dobava i montaža ravnih propusnih ventila s kapom i rozetom. Obračun po ugrađenom komadu.</t>
  </si>
  <si>
    <t>Dobava i montaža holender slavine. Obračun po ugrađenom komadu.</t>
  </si>
  <si>
    <r>
      <t xml:space="preserve">Dobava i montaža zidnih protupožarnih hidranata tipske izvedbe sa pripadajućim ventilom </t>
    </r>
    <r>
      <rPr>
        <sz val="10"/>
        <rFont val="Symbol"/>
        <family val="1"/>
        <charset val="2"/>
      </rPr>
      <t>f</t>
    </r>
    <r>
      <rPr>
        <sz val="10"/>
        <rFont val="Arial"/>
        <family val="2"/>
        <charset val="238"/>
      </rPr>
      <t>50 mm, 20,0 m trevira crijeva i univerzalnom mlaznicom prema HRN EN 671-1. Položaj hidranata treba uskladiti s projektom interijera i prema tome naručiti otvor za priključak cijevi sa bočne ili gornje strane. Obračun po komadu montiranog i kompletno opremljenog hidranta.</t>
    </r>
  </si>
  <si>
    <t>Tlačna proba prema važećim tehničkim propisima pod pritiskom od 15 bara u trajanju  od 2 sata uz prethodno predispitivanje pod radnim tlakom od 10,0 bara u trajanju od 24 sata odnosno prema preporuci proizvođača cijevi - za cjevovode NP10. Za cjevovode NP16 ispitni tlak 50% veći. Obračun po m ispitanog cijevovoda.</t>
  </si>
  <si>
    <t xml:space="preserve">Ishođenje atesta o ispravnosti izrađene hidrantske mreže. </t>
  </si>
  <si>
    <t>Atest ishoditi od za to nadležnog poduzeća.</t>
  </si>
  <si>
    <t>Ispiranje i dezinfekcija cjevovoda prema važećim propisima sa uzimanjem uzoraka i dobavom atesta o sanitarnoj ispravnosti vode. Obračun po m cjevovoda sa pozitivnim atestom.</t>
  </si>
  <si>
    <t>UKUPNO MONTAŽERSKI RADOVI KOD UNUTARNJEG VODOVODA:</t>
  </si>
  <si>
    <t>OSTALI RADOVI KOD UNUTARNJEG VODOVODA</t>
  </si>
  <si>
    <t>UKUPNO OSTALI RADOVI KOD UNUTARNJEG VODOVODA:</t>
  </si>
  <si>
    <t xml:space="preserve">UKUPNO RADOVI KOD UNUTARNJEG VODOVODA: </t>
  </si>
  <si>
    <t>UNUTARNJA KANALIZACIJA</t>
  </si>
  <si>
    <t>4.1.</t>
  </si>
  <si>
    <t>MONTERSKI RADOVI KOD KANALIZACIJE</t>
  </si>
  <si>
    <r>
      <t>Dobava i montaža, doprema i polaganje niskošumnih polipropilenskih kanalizacijskih cijevi za sitne razvode u podu i zidu.</t>
    </r>
    <r>
      <rPr>
        <sz val="12"/>
        <rFont val="Arial"/>
        <family val="2"/>
        <charset val="238"/>
      </rPr>
      <t xml:space="preserve"> </t>
    </r>
    <r>
      <rPr>
        <sz val="10"/>
        <rFont val="Arial"/>
        <family val="2"/>
        <charset val="238"/>
      </rPr>
      <t>Polaganje cijevi slijedi točno prema projektu i predviđenom padu. U cijenu dužnog metra cijevi ukalkulirati sve potrebne fazonske komade, potrebne brtve, sve potrebno za učvršćivanje, kao i ostalo potrebno za montažu.  U stavku uključena izrada potrebnih usjeka u zidovima. Obračun po m ugrađenog cjevovoda.</t>
    </r>
  </si>
  <si>
    <t>50 mm</t>
  </si>
  <si>
    <t>75 mm</t>
  </si>
  <si>
    <t>110 mm</t>
  </si>
  <si>
    <t>Dobava i montaža, fazonskih komada za polipropilenske ili polietilenske cijevi na mjestima naznačenim u projektu. Uračunat sav transport i materijal potreban za montažu. Obračun po ugrađenom komadu.</t>
  </si>
  <si>
    <t>-</t>
  </si>
  <si>
    <r>
      <t>K 87,3</t>
    </r>
    <r>
      <rPr>
        <sz val="10"/>
        <rFont val="Calibri"/>
        <family val="2"/>
      </rPr>
      <t>⁰</t>
    </r>
    <r>
      <rPr>
        <sz val="9"/>
        <rFont val="Arial"/>
        <family val="2"/>
        <charset val="238"/>
      </rPr>
      <t xml:space="preserve"> 50/50</t>
    </r>
  </si>
  <si>
    <r>
      <t>K 45</t>
    </r>
    <r>
      <rPr>
        <sz val="10"/>
        <rFont val="Calibri"/>
        <family val="2"/>
      </rPr>
      <t>⁰</t>
    </r>
    <r>
      <rPr>
        <sz val="9"/>
        <rFont val="Arial"/>
        <family val="2"/>
        <charset val="238"/>
      </rPr>
      <t xml:space="preserve"> 50/50</t>
    </r>
  </si>
  <si>
    <r>
      <t>R 87,3</t>
    </r>
    <r>
      <rPr>
        <sz val="10"/>
        <rFont val="Calibri"/>
        <family val="2"/>
      </rPr>
      <t>⁰</t>
    </r>
    <r>
      <rPr>
        <sz val="9"/>
        <rFont val="Arial"/>
        <family val="2"/>
        <charset val="238"/>
      </rPr>
      <t xml:space="preserve"> 110/110</t>
    </r>
  </si>
  <si>
    <r>
      <t>R 87,3</t>
    </r>
    <r>
      <rPr>
        <sz val="10"/>
        <rFont val="Calibri"/>
        <family val="2"/>
      </rPr>
      <t>⁰</t>
    </r>
    <r>
      <rPr>
        <sz val="9"/>
        <rFont val="Arial"/>
        <family val="2"/>
        <charset val="238"/>
      </rPr>
      <t xml:space="preserve"> 110/50</t>
    </r>
  </si>
  <si>
    <r>
      <t>K 87,3</t>
    </r>
    <r>
      <rPr>
        <sz val="10"/>
        <rFont val="Calibri"/>
        <family val="2"/>
      </rPr>
      <t>⁰</t>
    </r>
    <r>
      <rPr>
        <sz val="9"/>
        <rFont val="Arial"/>
        <family val="2"/>
        <charset val="238"/>
      </rPr>
      <t xml:space="preserve"> 75/75</t>
    </r>
  </si>
  <si>
    <r>
      <t>K 45</t>
    </r>
    <r>
      <rPr>
        <sz val="10"/>
        <rFont val="Calibri"/>
        <family val="2"/>
      </rPr>
      <t>⁰</t>
    </r>
    <r>
      <rPr>
        <sz val="9"/>
        <rFont val="Arial"/>
        <family val="2"/>
        <charset val="238"/>
      </rPr>
      <t xml:space="preserve"> 75/75</t>
    </r>
  </si>
  <si>
    <r>
      <t>R 87,3</t>
    </r>
    <r>
      <rPr>
        <sz val="10"/>
        <rFont val="Calibri"/>
        <family val="2"/>
      </rPr>
      <t>⁰</t>
    </r>
    <r>
      <rPr>
        <sz val="9"/>
        <rFont val="Arial"/>
        <family val="2"/>
        <charset val="238"/>
      </rPr>
      <t xml:space="preserve"> 110/75</t>
    </r>
  </si>
  <si>
    <r>
      <t>R 45</t>
    </r>
    <r>
      <rPr>
        <sz val="10"/>
        <rFont val="Calibri"/>
        <family val="2"/>
      </rPr>
      <t>⁰</t>
    </r>
    <r>
      <rPr>
        <sz val="9"/>
        <rFont val="Arial"/>
        <family val="2"/>
        <charset val="238"/>
      </rPr>
      <t xml:space="preserve"> 110/75</t>
    </r>
  </si>
  <si>
    <r>
      <t>Dobava i montaža, doprema i polaganje niskošumnih polipropilenskih kanalizacijskih cijevi za oborinske vertikale.</t>
    </r>
    <r>
      <rPr>
        <sz val="12"/>
        <rFont val="Arial"/>
        <family val="2"/>
        <charset val="238"/>
      </rPr>
      <t xml:space="preserve"> </t>
    </r>
    <r>
      <rPr>
        <sz val="10"/>
        <rFont val="Arial"/>
        <family val="2"/>
        <charset val="238"/>
      </rPr>
      <t>Polaganje cijevi slijedi točno prema projektu i predviđenom padu. U cijenu dužnog metra cijevi ukalkulirati sve potrebne fazonske komade, potrebne brtve, sve potrebno za učvršćivanje, kao i ostalo potrebno za montažu.  Obračun po m ugrađenog cjevovoda.</t>
    </r>
  </si>
  <si>
    <r>
      <t xml:space="preserve"> </t>
    </r>
    <r>
      <rPr>
        <sz val="10"/>
        <rFont val="Arial"/>
        <family val="2"/>
        <charset val="238"/>
      </rPr>
      <t>Dobava i montaža, doprema i polaganje PVC kanalizacijskih cijevi debljine stijenke i kvalitete prema EN 1401-2 za SN-4 za temeljnu kanalizaciju unutar trakastih temelja Polaganje cijevi slijedi točno prema projektu i predviđenom padu. U čitavom području položenog cjevovoda mora biti osigurana zbijena posteljica. Obračun po m izvedenog cjevovoda.</t>
    </r>
  </si>
  <si>
    <t>Dobava i ugradnja lijevano-željeznih revizijskih komada na oborinskim vertikalama kao tip "Halberg" ili slično. Obračun po komadu.</t>
  </si>
  <si>
    <t>100 mm</t>
  </si>
  <si>
    <t>150 mm</t>
  </si>
  <si>
    <t>Dobava i ugradnja PE revizijskih komada na odvodnim vertikalama. Obračun po komadu.</t>
  </si>
  <si>
    <r>
      <t xml:space="preserve"> </t>
    </r>
    <r>
      <rPr>
        <sz val="10"/>
        <rFont val="Symbol"/>
        <family val="1"/>
        <charset val="2"/>
      </rPr>
      <t>f</t>
    </r>
    <r>
      <rPr>
        <sz val="10"/>
        <rFont val="Arial"/>
        <family val="2"/>
        <charset val="238"/>
      </rPr>
      <t xml:space="preserve"> 110 mm</t>
    </r>
  </si>
  <si>
    <t>125mm - horizontalni</t>
  </si>
  <si>
    <t>150mm - horizontalni</t>
  </si>
  <si>
    <t>Dobava i montaža sifona za priključak kondenzata HL 138.Sifone treba ugraditi na vertikale kanalizacije u skladu s zahtjevima strojarskog projekta. Obračun po montiranom komadu.</t>
  </si>
  <si>
    <t>Dobava i montaža odzračne kape. Obračun po montiranom komadu.</t>
  </si>
  <si>
    <t>Dobava i montaža automatskog dozračnog ventila za kanalizaciju. Uključena dobava i ugradnja perforiranih vratašca u dogovoru s projektantom interijera. Obračun po montiranom komadu.</t>
  </si>
  <si>
    <t>Dobava i montaža zidnog sifona s dozračnim ventilom s priključkom za perilicu suđa. U cijenu su uračunate sve potrebne radnje i materijal potreban za montažu te izradu spoja na instalaciju kanalizacije. Obračun po montiranom komadu.</t>
  </si>
  <si>
    <t>DN50.</t>
  </si>
  <si>
    <t>Kontrola montiranog cjevovoda unutrašnje kanalizacije na protočnosti i vodonepropusnost prema normi HRN EN 1610. O ispitivanju se mora voditi zapisnik koji potpisuju izvođač i nadzorni inženjer. Obračun po m ispitanog cjevovoda..</t>
  </si>
  <si>
    <t>UKUPNO MONTERSKI RADOVI KOD UNUTARNJE KANALIZACIJE:</t>
  </si>
  <si>
    <t>4.2.</t>
  </si>
  <si>
    <t>OSTALI RADOVI KOD UNUTARNJE KANALIZACIJE:</t>
  </si>
  <si>
    <t>UKUPNO OSTALI RADOVI KOD UNUTARNJE KANALIZACIJE:</t>
  </si>
  <si>
    <t xml:space="preserve">UKUPNO RADOVI KOD UNUTARNJE KANALIZACIJE: </t>
  </si>
  <si>
    <t>SANITARNI UREĐAJI</t>
  </si>
  <si>
    <t>sanitarni uredaji u dijelu zajedničkih prostorija djelatnika vrtića</t>
  </si>
  <si>
    <t>Dobava i ugradnja umivaonika od keramike I klase po izboru projektanta interijera širine 50cm u kompletu sa jednoručnom stojećom  dovodnom armaturom kvalitete po izboru projektanta interijera i odvodnom kromiranom garniturom u prostou invalidskog  wc-a. Uključena nosiva potkonstrukcija za ugradnju u u zid od gips kartona. Stavkom je obuhvaćena priprema, prijenos materijala, montaža, spoj na instalaciju vodovoda i kanalizacije, ispitivanje te sav potreban pribor i materijal za navedene radnje. Obračun po kompletu.</t>
  </si>
  <si>
    <t>dim 50/45cm</t>
  </si>
  <si>
    <t>Dobava i montaža konzolne WC školjke  s  odgovarajućum punom plastičnom daskom.  Uključena nosiva potkonstrukcija za ugradnju u u zid od gips kartona, sa niskošumnim ugradbenim vodokotlićem sa dvokoličinskom tehnikom ispiranja, aktiviranje čeono.. Uključeni su svi elementi za ugradnju školjke i pripadajuća armatura, sa zidnom tipkom za čeono aktiviranje. Stavkom je obuhvaćen prijenos materijala, montaža, spoj na instalaciju vodovoda i kanalizacije, ispitivanje, te sav ostali pribor i materijal do dovođenja uređaja u pogonsko stanje za upotrebu. Obračun po ugrađenom kompletu</t>
  </si>
  <si>
    <t>Stavka ista samo invalidski wc.</t>
  </si>
  <si>
    <t>Dobava i ugradnja stojeće jednoručne dovodne armature za sudoper. Stavkom je obuhvaćena priprema, prijenos materijala, montaža, spoj na instalaciju vodovoda, ispitivanje te sav potreban pribor i materijal za navedene radnje. Obračun po komadu.</t>
  </si>
  <si>
    <t>Dobava i montaža sitne galanterije. Obračun  po komadu.</t>
  </si>
  <si>
    <r>
      <t>-</t>
    </r>
    <r>
      <rPr>
        <sz val="7"/>
        <color indexed="8"/>
        <rFont val="Times New Roman"/>
        <family val="1"/>
        <charset val="238"/>
      </rPr>
      <t xml:space="preserve">         </t>
    </r>
    <r>
      <rPr>
        <sz val="10"/>
        <color indexed="8"/>
        <rFont val="Arial"/>
        <family val="2"/>
        <charset val="238"/>
      </rPr>
      <t>Držač za toaletni papir u roli inox</t>
    </r>
  </si>
  <si>
    <r>
      <t>-</t>
    </r>
    <r>
      <rPr>
        <sz val="7"/>
        <color indexed="8"/>
        <rFont val="Times New Roman"/>
        <family val="1"/>
        <charset val="238"/>
      </rPr>
      <t xml:space="preserve">         </t>
    </r>
    <r>
      <rPr>
        <sz val="10"/>
        <color indexed="8"/>
        <rFont val="Arial"/>
        <family val="2"/>
        <charset val="238"/>
      </rPr>
      <t xml:space="preserve"> Držač WC četke s četkom inox</t>
    </r>
  </si>
  <si>
    <r>
      <t>-</t>
    </r>
    <r>
      <rPr>
        <sz val="7"/>
        <color indexed="8"/>
        <rFont val="Times New Roman"/>
        <family val="1"/>
        <charset val="238"/>
      </rPr>
      <t xml:space="preserve">         </t>
    </r>
    <r>
      <rPr>
        <sz val="10"/>
        <color indexed="8"/>
        <rFont val="Arial"/>
        <family val="2"/>
        <charset val="238"/>
      </rPr>
      <t>Držač za papirnate ručnike  inox</t>
    </r>
  </si>
  <si>
    <r>
      <t>-</t>
    </r>
    <r>
      <rPr>
        <sz val="7"/>
        <color indexed="8"/>
        <rFont val="Times New Roman"/>
        <family val="1"/>
        <charset val="238"/>
      </rPr>
      <t xml:space="preserve">         </t>
    </r>
    <r>
      <rPr>
        <sz val="10"/>
        <color indexed="8"/>
        <rFont val="Arial"/>
        <family val="2"/>
        <charset val="238"/>
      </rPr>
      <t xml:space="preserve"> Držač za tekući sapun zidni inox</t>
    </r>
  </si>
  <si>
    <t>sanitarni uredaji u dijelu prostorija jaslića i vrtićkih grupa</t>
  </si>
  <si>
    <t>Sanitarni uređaji za dječiji vrtić:</t>
  </si>
  <si>
    <t xml:space="preserve"> -položaj i veličina umivaonika i Wc školjki moraju biti prilagođeni uzrastu djece( visina umivaonika H=40 cm i visina wc školjke H=32 cm)</t>
  </si>
  <si>
    <t xml:space="preserve"> -umivaonici za dječiju upotrebu moraju biti opremljeni s automatskom baterijom za mješanje hladne i tople vode do 35°C. Sve armature visine dohvata djece.</t>
  </si>
  <si>
    <t xml:space="preserve"> - dječije kadice moraju biti opremljene s automatskom baterijom za mješanje hladne i tople vode do 35°C. Sve armature visine dohvata djece.</t>
  </si>
  <si>
    <t xml:space="preserve">Kadica s valovitim dnom i pokretnim tušem dužine, širine i visine prema projektu od postojećeg poda s ogradicom visine 120 cm od poda,dubina dna 60-70 cm s dovodom i odvodom vode ( u sanitarnom čvoru  za djecu u dobi od 2-3 godine, umjesto kadice predviđa se niša s tušem, koja ujedno treba služiti i za pranje nogu). </t>
  </si>
  <si>
    <t>UKUPNO SANITARNI UREĐAJI</t>
  </si>
  <si>
    <t xml:space="preserve">VODOVOD I KANALIZACIJA UKUPNO EURA: </t>
  </si>
  <si>
    <t xml:space="preserve"> PDV</t>
  </si>
  <si>
    <t>PROJEKTANT VODOVODA I ODVODNJE:</t>
  </si>
  <si>
    <t>TROŠKOVNIK RADOVA INSTALACIJA VODOVODA I ODVODNJE</t>
  </si>
  <si>
    <t>SPECIFIKACIJA ELEKTRO MATERIJALA I RADOVA</t>
  </si>
  <si>
    <t>SURADNIK:</t>
  </si>
  <si>
    <t>Direktor:</t>
  </si>
  <si>
    <t>Alen Farago, dipl.ing.el</t>
  </si>
  <si>
    <t>PROJEKTANT ELEKTROINSTALACIJA:</t>
  </si>
  <si>
    <t>Luka Tkalčec, el.teh.</t>
  </si>
  <si>
    <t>Zagreb, lipanj 2023.</t>
  </si>
  <si>
    <t>031/2023</t>
  </si>
  <si>
    <t xml:space="preserve">                                      STROJARSKE INSTALACIJE</t>
  </si>
  <si>
    <t>PROJEKTANT STROJARSKIH INSTALACIJA:</t>
  </si>
  <si>
    <t>Zaprešić, srpanj, 2023.</t>
  </si>
  <si>
    <t>INSTALACIJA PLINA</t>
  </si>
  <si>
    <t>INSTALACIJA GRIJANJA</t>
  </si>
  <si>
    <t>INSTALACIJA HLAĐENJA</t>
  </si>
  <si>
    <t>INSTALACIJA VENTILACIJE</t>
  </si>
  <si>
    <t>UKUPNO:</t>
  </si>
  <si>
    <t>TROŠKOVNIK GRAĐEVINSKIH, OBRTNIČKIH I INSTALATERSKIH RADOVA</t>
  </si>
  <si>
    <t>GLAVNI PROJEKTANT:</t>
  </si>
  <si>
    <t>Ivanić-Grad, srpanj 2023.</t>
  </si>
  <si>
    <t>REKAPITULACIJA</t>
  </si>
  <si>
    <t>GRAĐEVINSKI I OBRTNIČKI RADOVI</t>
  </si>
  <si>
    <t>ELEKTROINSTALATERSKI RADOVI</t>
  </si>
  <si>
    <t>RADOVI VODOVOD I ODVODNJA</t>
  </si>
  <si>
    <t>RADOVI NA STROJARSKIM INSTALACIJAMA</t>
  </si>
  <si>
    <r>
      <t xml:space="preserve">Sveukupno </t>
    </r>
    <r>
      <rPr>
        <sz val="12"/>
        <rFont val="Calibri"/>
        <family val="2"/>
        <charset val="238"/>
      </rPr>
      <t>€</t>
    </r>
    <r>
      <rPr>
        <sz val="12"/>
        <rFont val="Calibri"/>
        <family val="2"/>
        <charset val="238"/>
        <scheme val="minor"/>
      </rPr>
      <t>:</t>
    </r>
  </si>
  <si>
    <t>Ivanić-Grad, srpanj, 2023.</t>
  </si>
  <si>
    <t>V_007_23</t>
  </si>
  <si>
    <t>P-09_23</t>
  </si>
  <si>
    <t>AB temelji</t>
  </si>
  <si>
    <t>AB podna ploča</t>
  </si>
  <si>
    <t>Ploču betonirati u gotovoj oplati uz upotrebu ''igli'' za vibriranje-nabijanje betona. U fazi prije i u toku montaže armature potrebno je montirati sve projektirane provodne cijevi za instalacije, proboje i sl.  Armaturu montirati prema planu armature sa upotrebom  distancera.</t>
  </si>
  <si>
    <t>Betoniranje podne ploče , d=16,0 cm betonom klase C25/30, XC2, XF1, prema statičkom proračunu. U cijenu je uključena sva potrebna oplata - jednostrana. Dobava, ravnanje, sječenje, savijanje i zalijevanje armature. U cijenu je uključen kompletan rad i transport sa svim pomoćnim materijalom. Obračun po m3 ugrađenog betona.</t>
  </si>
  <si>
    <t>AB nadtemeljni zidovi</t>
  </si>
  <si>
    <t>- beton</t>
  </si>
  <si>
    <t>- oplata</t>
  </si>
  <si>
    <t>- armatura</t>
  </si>
  <si>
    <t>Strojno betoniranje AB nadtemeljnih zidova prizemlja debljine 25cm, visine 20cm betonom klase C25/30, XC2, S4 prema statičkom izračunu u dvostranoj oplati. U fazi montaže oplate izvesti ugradnju svih projektiranih provodnih cijevi za instalacije, potrebne proboje i niše. Zidovi se izvode u jednostranoj ili dvostranoj oplati, visine 20,0cm, sve prema nacrtima.</t>
  </si>
  <si>
    <t>AB grede, stupovi, horizontalni i vertikalni serklaži</t>
  </si>
  <si>
    <t>Betoniranje armirano betonskih  greda, stupova nadvoja i serklaža betonom klase C25/30 XC1, S4 u oplati za izvođenje betona spremnih za bojanje (gletanja) površina. U fazi montaže oplate izvesti ugradnju svih projektiranih provodnih cijevi za instalacije, potrebne proboje i niše. Svi elementi se izvode u odgovarajućoj oplati (dvostrana, trostrana i četverostrana), točnih dimenzija  prema nacrtima.</t>
  </si>
  <si>
    <t>Moguće segregacije u betonu, odstupanja od vertikale, neravnine ploha, treba otkloniti odmah ''friško'' rašalovane konstrukcije, uz prethodni pregled i odobrenje odgovornih tehničkih osoba. Armaturu montirati prema planu armature sa upotrebom PVC distancera. Betoniranje uz upotrebu ''igli'' za vibriranje-nabijanje betona. Obračun po m3 gotove konstrukcije, a prema veličini presjeka i vrsti betona.</t>
  </si>
  <si>
    <t>Betoniranje trakastih temelja, temelja samaca i temeljnih greda dimenzija prema projektu betonom klase C25/30,XC2, XF1, S4, sve prema statičkom izračunu . U cijenu je uključena sva potrebna oplata, dobava, ravnanje, sječenje, savijanje i zalijevanje armature. U cijenu je uključen kompletan rad i transport sa svim pomoćnim materijalom. Obračun po m3 ugrađenog betona, kg armature i m2 oplate.</t>
  </si>
  <si>
    <t>AB stropne ploče</t>
  </si>
  <si>
    <t>Moguće segregacije u betonu, odstupanja od vertikale, neravnine ploha, treba otkloniti odmah ''friško'' rašalovane ploče, uz prethodni pregled i odobrenje odgovornih tehničkih osoba. Armaturu montirati prema planu armature sa upotrebom PVC distancera. Betoniranje uz upotrebu ''igli'' za vibriranje-nabijanje betona. Obračun po m3 gotove konstrukcije, a prema debljini, visini podupiranja i vrsti betona.</t>
  </si>
  <si>
    <t xml:space="preserve">- beton </t>
  </si>
  <si>
    <t>Betoniranje armirano betonskih stropnih ploča debljine 20 cm betonom klase C25/30, XC1, S4 na oplati za izvođenje betona spremnih za fazu bojanja (gletanja) površina. U fazi montaže oplate izvesti ugradnju svih projektiranih provodnih cijevi za instalacije, potrebne proboje i niše.</t>
  </si>
  <si>
    <t>AB atike</t>
  </si>
  <si>
    <t>AB svjetlarnici</t>
  </si>
  <si>
    <t>Betoniranje armirano betonskih svjetlarnika debljine 20 cm  betonom klase C25/30  u dvostranoj oplati. U fazi montaže oplate izvesti ugradnju svih projektiranih provodnih cijevi za instalacije, potrebne proboje i niše.</t>
  </si>
  <si>
    <t>Betoniranje armirano betonskog unutarnjeg stubišta i podesta debljine ploče kraka 14cm, podesta 16 cm  betonom klase C25/30  u dvostranoj oplati. U fazi montaže oplate izvesti ugradnju svih projektiranih provodnih cijevi za instalacije, potrebne proboje i niše.</t>
  </si>
  <si>
    <t>AB stubište unutarnje</t>
  </si>
  <si>
    <t>AB stubište vanjsko</t>
  </si>
  <si>
    <t>aditiv za estrih 95 lit</t>
  </si>
  <si>
    <t>lit</t>
  </si>
  <si>
    <t>Betoniranje armirano betonskih atika debljine 15 cm  betonom klase C25/30  u dvostranoj oplati. U fazi montaže oplate izvesti ugradnju svih projektiranih provodnih cijevi za instalacije, potrebne proboje i niše.</t>
  </si>
  <si>
    <t>U cijeni uključene vrijednosti svih radova i materijala, priprema podloge, potrebna skela, kao i rabiciranje na sudaru opeke i betona.</t>
  </si>
  <si>
    <t>Obračun po m2 žbukane površine.</t>
  </si>
  <si>
    <t>Obračun po m2 ozidane zidne površine sa mogućim nadvojima, a prema  debljini zida. Ozidane površine moraju biti vertikalne, ravnih ploha sa maksimalnim odstupanjima od 2 mm po dijagonali dužine 4 metra. </t>
  </si>
  <si>
    <t>Zidanje pregradnih unutarnjih zidova od  opeke</t>
  </si>
  <si>
    <t xml:space="preserve">Zidanje pregradnih zidova u produžnom cementnom mortu MM5.  Zidanje izvesti  opekom širine 19 cm prema uputi proizvođača. Nenosive nadvoje iznad otvora do raspona do 120 cm izvesti od original elemenata i armirati ih betonskim željezom RA 400/500, dva puta profil 8 mm. Sve prema uputi proizvođača. </t>
  </si>
  <si>
    <t xml:space="preserve"> - zidovi debljine 19 cm</t>
  </si>
  <si>
    <t>Zidanje nosivih zidova od blok opeke</t>
  </si>
  <si>
    <t xml:space="preserve">Izrada armiranog cementnog estriha kao sloja plutajućeg poda. Glazura M-10 (HRN U.M2.010, HRN U.F2.020) rabicirana sintetskim vlaknima dodavanjem u mješavinu estriha. Gornju površinu zagladiti strojnim gladilicama do potpune ravnosti. Estrih se izvodi odvojen od bočnih vertikalnih zidova.  Obavezna izvedba dilatacija svakih 5m. Glazuru izvesti prema zadanim uvjetima iz projekta. U cijenu uključen sav potreban materijal i rad. </t>
  </si>
  <si>
    <t>Obračun po m2 izvedene površine.</t>
  </si>
  <si>
    <t>Gletanje AB stropne ploče i greda</t>
  </si>
  <si>
    <t>Gletanje armirano betonske stropne ploče i greda masom za izravnavanje. Na uglove greda koje ostaju vidljive ugraditi kutne aluminijske gepinger profile. U cijenu uključena potrebna skela,  priprema podloge (brušenje spojeva od oplate, brušenje neravnina i sl) i dobava materijala. Obračun po m2 gletane površine.</t>
  </si>
  <si>
    <t>Cementni estrih</t>
  </si>
  <si>
    <t>Žbukanje vapneno-cementnom žbukom zidova od opeke i serklaža</t>
  </si>
  <si>
    <t xml:space="preserve">Žbukanje zidova od blok opeke i armiranog betona (horiz i vert serklaži, grede, stupovi) vapneno-cementnom žbukom u debljini do 2,0 cm s prethodnim prskanjem rijetkim cementnim mortom. Uglovi oštro obrađeni (aluminijski kutni profili). U cijenu uključena skela, priprema podloge i dobava materijala. </t>
  </si>
  <si>
    <t>Izrada - montaža i demontaža cijevne skele sa potrebnim brojem podnica, ograda i zaštitnom mrežom na fasadnoj površini. Skelu montirati prema posebnom projektu u skladu sa operativnim planom izvođenja radova na objektu. Obračun po m2  montirane skele, a prema namjeni</t>
  </si>
  <si>
    <t>Obračun po m2.</t>
  </si>
  <si>
    <t>Obračun po m2 kompletne izvedbe.</t>
  </si>
  <si>
    <t>POZ 1 Dobava materijala, izrada i ugradnja staklene stijene, dim. 5,70x3,98 m. U sklopu stijene su dvokrilna vrata svijetlih dim. 180/220 cm. Stijena je podijeljena na 4 vertikalna i dva horizontalna polja.</t>
  </si>
  <si>
    <t xml:space="preserve">POZ 2 Dobava materijala, izrada i ugradnja ostakljenih vanjskih vrata, svijetlih dimenzija 180/222 cm. </t>
  </si>
  <si>
    <t xml:space="preserve">POZ 3 Dobava materijala, izrada i ugradnja punih vanjskih vrata, svijetlih dimenzija 100/220 cm. </t>
  </si>
  <si>
    <t>POZ 4 Dobava materijala, izrada i ugradnja staklene stijene sa dva polja, dim. 1,87x3,70 m. U sklopu stijene su jednokrilna vrata svijetlih dim. 100/220 cm. Vrata i nadsvjetlo iznad su u protupožarnoj izvedbi EI₂60-C, ostatak fiksni dio stijene nemaju zahtjeve.</t>
  </si>
  <si>
    <t>POZ 5 Dobava materijala, izrada i ugradnja dvokrilnog, otklopnozaokretnog prozora, građ. otvor 180/138 cm.</t>
  </si>
  <si>
    <t>POZ 6 Dobava materijala, izrada i ugradnja jednokrilnog, otklopno zaokretnog prozora, građ. otvor 120/138 cm.</t>
  </si>
  <si>
    <t>POZ 8 Dobava materijala, izrada i ugradnja jednokrilnog, otklopno zaokretnog prozora, građ. otvor 70/70 cm.</t>
  </si>
  <si>
    <t>Izrada, doprema i ugradba trodijelne ostakljene stijene, fiskna stijena. Ugradnja u građevinski otvor 292/215 cm.</t>
  </si>
  <si>
    <t>Izrada, doprema i ugradba šesterodijelne ostakljene stijene, jedno polje vrata svijetle širine 90 cm, ostala stakla fiksna. Ugradnja u građevinski otvor 625/215 cm.</t>
  </si>
  <si>
    <t>Izrada, doprema i ugradba niza 4 jednakih prozora u građevinskom otvoru 472/100 cm. 2 fiksna, 2 otklopno zaokretna s daljinskim otvaranjem i automatiziranim roletama za zamračivanje iznutra.</t>
  </si>
  <si>
    <t>Izrada, doprema i ugradba ostakljenog prozora, fiksno staklo u građevinskom otvoru 175/100 cm sa automatiziranim roletama za zamračivanje iznutra.</t>
  </si>
  <si>
    <t>Izrada, doprema i ugradba ostakljenog prozora, fiksno staklo u građevinskom otvoru 175/100 cm.</t>
  </si>
  <si>
    <t>POZ 1 Izrada, transport i postava protupožarnih ostakljenih  unutarnjih vrata EI 90-C, dvokrilna, ugradba u građevinski otvor 200/228 cm, u zidu od opeke. Komplet sa okovom i kvakom po izboru projektanta, potrebnim brtvama, bravom s cilindar ključem, tj. sav potreban materijal i rad do konačne gotovosti stavke.</t>
  </si>
  <si>
    <t>POZ 2 Izrada, transport i postava ostakljenih  unutarnjih vrata, dvokrilna, ugradba u građevinski otvor širine 240 cm, svijetla širina vrata 204/205 cm, u zidu od knaufa Komplet sa okovom i kvakom po izboru projektanta, potrebnim brtvama, bravom s cilindar ključem, tj. sav potreban materijal i rad do konačne gotovosti stavke.</t>
  </si>
  <si>
    <t>POZ 8 Izrada, transport i postava punih  unutarnjih vrata, dvokrilna, svijetla širina vrata 204/205 cm, u zidu od knaufa Komplet sa okovom i kvakom po izboru projektanta, potrebnim brtvama, bravom s cilindar ključem, tj. sav potreban materijal i rad do konačne gotovosti stavke.</t>
  </si>
  <si>
    <t>Ugrađuju se s parapetom od 135 cm</t>
  </si>
  <si>
    <t>Dobava i postava vertikalne mehaničke zaštite zidova i temelja prema tlu građevine (kao Tefond) - membrana sa čepovima izrađena iz polietilena visoke gustoće s ugrađenom samoljepljivom trakom, te spajanjem pritiskom,  paziti da su čepovi okrenuti prema zidu.</t>
  </si>
  <si>
    <t xml:space="preserve"> Obračun po m2 izvedene hidroizolacije.</t>
  </si>
  <si>
    <t>Dobava i postava hidroizolacije u sanitarijama jaslićkih i vrtićkih grupa. Izvedba hidroizolacije penetrirajućim vezivnim premazom poda tipa Sikalastic - 200 W ili jednakovrijednim proizvodom____________________.  Hidroizolacija se izvodi u dva premaza na prethodno očišćenu i pripremljenu podlogu, sve prema uputama proizvođača. Postavlja se na podu i uz zid do visine 1,5 m.</t>
  </si>
  <si>
    <t>Dobava materijala i izveba dvokomponentnog fleksibilnog polimer-cementnog hidroizolacijskog premaza prije postave vanjskih pločica.</t>
  </si>
  <si>
    <t>Dobava i postava tvrdih ploča od kamene vune, nekaširana, mineralna vuna za neprohodne ravne krovove, ukupna debljina sloja d=20 cm, postavljaju se 2x10,0 cm s izmjeničnim preklopima.  λ [W/mK] = 0.035.
Obračun po m2 kompletne izvedbe.</t>
  </si>
  <si>
    <t>Dobava i postava mineralne vune, nekaširana hidrofobna mineralna vuna za kosi krov ukupna debljina sloja 20 cm, postavljaju se 2x10 cm, s izmjeničnim preklopima.  λ [W/mK] = 0.035, 70 kg/m3.
Obračun po m2 kompletne izvedbe.</t>
  </si>
  <si>
    <t>Dobava i postava meke mineralne vune u prostora između nosivih profila vjetrobrana, d=20 cm, λ [W/mK] = 0.035, 70 kg/m3.</t>
  </si>
  <si>
    <t>Dobava i postava mineralne vune na krovu vjetrobrana, d=8 cm, λ [W/mK] = 0.035, 70 kg/m3.</t>
  </si>
  <si>
    <t xml:space="preserve">Izvedba sustava etics toplinske fasade na vanjskim površinama zidova, mineralna vuna fasadni tip, dodatno učvršćene građevinskim ljepilom i plastičnim pričvrsnicama sa širokom glavom na podlogu (prema uputama proizvođača) polimercementno ljepilo armirano alkalnootpornom staklenom mrežicom (1800 kg/m3), plemenita bijela akrilna žbuka pročelja. Obračun u  m². </t>
  </si>
  <si>
    <t>Dobava i postava tvrdih ploča od kamene vune kao zaštitu od udarnog zvuka u sustavu plivajućeg poda, debljine 2,0 cm. Izvedba na svim podovima. Karakteristike materijala λ [W/mK] = 0.035. Izolaciju izvesti u svemu prema zadanim uvjetima iz projekta i preporuci proizvođača izolacije. Obračun po m2.</t>
  </si>
  <si>
    <t>Dobava i postava toplinske izolacije - ekstrudirna polistirenska pjena (XPS) npr. "Styrodur", debljina sloja 8,0 cm. Podni tip, postava na podu prizemlja, 25 kg/m3,  λ [W/mK] = 0.033. Obračun po m2.</t>
  </si>
  <si>
    <t>Dobava i postava toplinske izolacije - ekstrudirna polistirenska pjena (XPS) npr. "Styrodur", debljina sloja 18,0 cm. Postava na soklu. 25 kg/m3,  λ [W/mK] = 0.033. Ploče se pričvršćuju sa građevinskim i sidre sa nosivim plastičnim sidrima, prema uputama proizvođača. Obračun po m2.</t>
  </si>
  <si>
    <t>Dobava i postava paropropusne, vodoneprpusne  krovne folije za kose krovove, sekundarna hidroizolacija, s integriranom trakom za lijepljenje preklopa.</t>
  </si>
  <si>
    <t>Podloga mora biti strukturalno čvrsta, suha, glatka, bez cementne skramice, prašine i nečistoća, masti, ulja ili ostalih onečišćenja ili rastresitih i odvojenih dijelova. Kod izvođenja radova treba se pridržavati smjernica o primjeni propisanih od strane proizvođača materijala. Uključen kompletan rad, materijal i pribor. Obračun se vrši po m2 izoliranih površina, uključivo sav potreban materijal i rad do pune funkcionalnosti.</t>
  </si>
  <si>
    <t>Izvedba roštilja od drvenih gredica dim 5/10 cm u dva suprotna smjera, ispuna je mineralnom vunom (u posebnoj stavci). Gredice na  razmacima cca 80 cm, izvedba na kosim krovovima svjetlarnika i prostora glavnog ulaza.</t>
  </si>
  <si>
    <t>Sve se izvodi prema opisu u troškovniku, statičkom proračunu, nacrtima i pravilu zanata, a do potpune estetske i funkcionalne gotovosti elementa koji se izvodi. Sve mjere kontrolirati u naravi. Svid vidljivi dijelovi u boji antracit sivo, RAL7016.</t>
  </si>
  <si>
    <t xml:space="preserve">Dobava i ugradnja upuštenog sandučastog žlijeba  iz aluminijskog lima, boja natur, debljine 1,00 mm ili inox lima debljine 0,5 mm, savijati u padu, prema izmjeri u naravi, svi spojevi zavareni, zajedno s čeonim elementima, kao i zavarenim izljevnim nastavcima, uklj. obostrano potrebne ovjesne rubne trake žljeba.  Žlijeb je razvijene širine 50 cm. Ugraditi u kutiju od OSB ploča obloženu folijama (stavka sigurnosni žljeb). Izvedba na krovu glavnog ulaza. Obračun po m'. </t>
  </si>
  <si>
    <t xml:space="preserve">U cijenu stavke uključiti bandažiranje reški i spojeva na mjestima sudara sa drugim konstrukcijama i materijalima, kao i kitanje akrilnim kitom.  </t>
  </si>
  <si>
    <t>U cijenu stavke uključiti ispunu min. vunom d=5 cm, obradu i bandažiranje reški i spojeva na mjestima sudara sa drugim konstrukcijama i materijalima, kao i kitanje akrilnim kitom. Vrata se nalaze u Stolarskim radovima XII/7.</t>
  </si>
  <si>
    <t>Klizni paneli za zaštitu od sunca, dimenzija 100x300cm. Postavljeni u okviru građevinskog otvora od 609cm. Otvor podijeljen na 6 jednakih modula. Jedan modul=jedan panel. U ovom građevinskom  otvoru postavljeno 6 panela od 100cm. Panel:
Aluminijski okvir ukupnih dimenzija 100x300cm, sa fiksnim vertikalnim drvenim letvicama. 
Aluminijski profil poprečnog presjeka dimenzija 56x60mm. Horizontalna aluminijska prečka koja ima svrhu stabiliziranja konsktrukcije, postavljena na svaki 1m visine panela. 
Drvene letvice dimenzija 60x35cm. 
Paneli pričvršćeni vodilicama za strop i pod.</t>
  </si>
  <si>
    <t>Klizni paneli za zaštitu od sunca, dimenzija 100x300cm. Postavljeni u okviru građevinskog otvora od 291cm. Otvor podijeljen na 3 dijela, dva jednaka modula i jedan manji panel. Jedan modul=jedan panel.U ovom građevinskom otvoru postavljena dva jednaka panela dimenzija 100x300cm, dok je manji panel 88x300cm.  
Aluminijski okvir ukupnih dimenzija 100x300cm, sa fiksnim vertikalnim drvenim letvicama. 
Aluminijski profil poprečnog presjeka dimenzija 56x60mm. Horizontalna aluminijska prečka koja ima svrhu stabiliziranja konsktrukcije, postavljena na svaki 1m visine panela. 
Drvene letvice dimenzija 60x35cm. 
Paneli pričvršćeni vodilicama za strop i pod.</t>
  </si>
  <si>
    <t>Sva vanjska stolarija ima ugrađene vanjske klupčice s okapnicama.</t>
  </si>
  <si>
    <t>Vanjsku stolariju isporučiti u tamno sivoj antracit boji RAL7016.</t>
  </si>
  <si>
    <t>NAPOMENA: Sva drvena vrata moraju biti izvedena s ispunom cjevastom ivericom, s obaveznom izvedbom spuštajuće brtve u krilu min. d=4 cm. Sva vrata moraju biti 1. zvučni razred, ≥32 dB</t>
  </si>
  <si>
    <t>Sva vrata se isporučuju u bijeloj boji, polumat, lakirana dvokomponentnim poliuretanskim akrilnim lakom na vodenoj bazi RAL 9010.</t>
  </si>
  <si>
    <t>Dobava i montaža sanitarnih kabina od compact ploča d=13 mm bijele boje, RAL 9010. Kabine odignute od poda inox nogicama visine 15 cm. Nogice trebaju biti s sa mogućnošću regulacije visine te sa ukrasnim inox rozetama za skrivanje regulacijskog vijka te vijaka za učvršćenje nogica u pod.</t>
  </si>
  <si>
    <t>Kabine su namijenjene djeci u vrtićkoj i jasličkoj grupi.</t>
  </si>
  <si>
    <t xml:space="preserve">Unutarnje dimenzije kabina 80/100 cm, visine 130 cm od poda. Postava u dva niza 5+3 kom, svaki niz ima samo s jedne strane zid. Obračun po kom. </t>
  </si>
  <si>
    <t>Obračun po kom.</t>
  </si>
  <si>
    <t>POZ 9 Izrada, transport i postava staklene protupožarne stijene EI 60  u zid od gips kartonskih ploča. Stakla se postavljaju kao fiksna, ugrađena u zid od protupožarnih gips kartonskih ploča bez okvira. U cijenu stavke uključen sav potreban materijal i rad do konačne gotovosti stavke.</t>
  </si>
  <si>
    <t>Dobava i montaža sanitarnih kabina od compact ploča d=13 mm bijele boje, RAL 9010. Kabine odignute od poda inox nogicama visine 15 cm. Nogice trebaju biti s mogućnošću regulacije visine te sa ukrasnim inox rozetama za skrivanje regulacijskog vijka te vijaka za učvršćenje nogica u pod.</t>
  </si>
  <si>
    <t xml:space="preserve">Dimenzije kabina 92/140 cm, visine 200 cm. Postava u dvije prostorije, niz 2+2 kom, bočno su zidovi od gips kartonskih ploča. </t>
  </si>
  <si>
    <t xml:space="preserve">Dimenzije kabina 92/150 cm, visine 200 cm. Postava u dvije prostorije, niz 2+2 kom, bočno su zidovi od gips kartonskih ploča, sanitarna oprema je ovješena na zid od opeke d=25 cm. </t>
  </si>
  <si>
    <t xml:space="preserve">Dimenzije kabina 90/120 cm, visine 200 cm. Postava u dvije prostorije, niz 5+3 kom, svaki niz ima samo s jedne strane zid od gips kartonskih ploča, u dnu kabina su wc školjke na zidu od opeke d=25 cm. </t>
  </si>
  <si>
    <t>Komplet s 5 kabina.</t>
  </si>
  <si>
    <t>Komplet s 3 kabine.</t>
  </si>
  <si>
    <t>Obračun po komadu.</t>
  </si>
  <si>
    <t>dim. 180/30 cm</t>
  </si>
  <si>
    <t>dim. 120/30 cm</t>
  </si>
  <si>
    <t>dim. 70/30 cm</t>
  </si>
  <si>
    <t>Dobava i ugradnja graničnika u podu za otvaranje vrata.</t>
  </si>
  <si>
    <t xml:space="preserve">Na ovako pripremljenu podlogu, dobava i postava elastične podne obloge od linoleuma u rolama širine 200 cm trajno antistatičnog i to kao  DLW MARMORETE debljine 3,2 mm ili jednakovrijedan proizvod______________________.
Klasa otpornosti na požar B1 prema HRN-DIN 4102. Lijepi se cijelom površinom ljepilom za linoleum prema preporuci proizvođača.
</t>
  </si>
  <si>
    <t>Dobava i postava toplinske izolacije - ekstrudirna polistirenska pjena (XPS) npr. "Styrodur", debljina sloja 8,0 cm. Postava na nadstemeljnim zidovima i temeljima, 25 kg/m3,  λ [W/mK] = 0.033. Obračun po m2.</t>
  </si>
  <si>
    <t>Sadnja stabala u prirodnom terenu: iskop sadne jame dimenzija 100x100x100 cm ili 80x80x80 cm (ovisno o dimenzijama bale/kontejnera), izmjena 50 % zemljanog materijala,  sadnja sadnice, učvršćivanje sadnice sa tri tokarena kolca promjera prilagođenog veličini sadnice, gnojenje organskim gnojivom  i mineralnim gnojivom produženog djelovanja, jednokratno zalijevanje. Sadi se javor (acer). Obračunava se po komadu sadnice.</t>
  </si>
  <si>
    <t>Sadnja voćaka u prirodnom terenu: iskop sadne jame dimenzija 80x80x80 cm (ovisno o dimenzijama bale/kontejnera), izmjena 50 % zemljanog materijala,  sadnja sadnice, učvršćivanje sadnice sa tri tokarena kolca promjera prilagođenog veličini sadnice, gnojenje organskim gnojivom  i mineralnim gnojivom produženog djelovanja, jednokratno zalijevanje. Sadi se sadnice domačih sorta jabuka, bjeličnik, crvena škrbotovka, božićnica. Obračunava se po komadu sadnice.</t>
  </si>
  <si>
    <t>Rušenje postojećeg objekta.</t>
  </si>
  <si>
    <t xml:space="preserve">Rušenje postojeće zgrade na mjestu gdje se izvode radovi. Zgrada je prizemnica, L oblika, vanjskih dimenzija (38,5 x 6,5 m) + (10,75 x 5,0 m), izvedena od pune opeke nf, stropna konstrukcija od drvenih greda podbijenih lamperijom, dvostrešno drveno krovište blagog nagiba, pokrov salonit ploče, visina do vjenca 3,00 m, do sljemena 4,50 m.  Uklanjaju se svi podzemni i nadzemni dijelovi zgrade (temelji, podna konstrukcija s podložnim slojevima, , zidovi, strop, krovište, krovni pokrov i ostalo). </t>
  </si>
  <si>
    <t xml:space="preserve">Sav otpadni i građevinski materijal potrebno je ukloniti sa gradilišta i propisno zbrinuti. </t>
  </si>
  <si>
    <t xml:space="preserve">U cijenu su uključene vrijednosti svih radova na rušenju, utovar u prijevozno sredstvo, odvoz na deponiju, te propisno zbrinjavanje otpada. </t>
  </si>
  <si>
    <t xml:space="preserve">U nastavku su date približne količine materijala koji se ruši te je na osnovu tih količina potrebno dati ponudu za rušenje kompletnog objekta. </t>
  </si>
  <si>
    <r>
      <t xml:space="preserve"> </t>
    </r>
    <r>
      <rPr>
        <b/>
        <sz val="10"/>
        <rFont val="Calibri"/>
        <family val="2"/>
        <charset val="238"/>
        <scheme val="minor"/>
      </rPr>
      <t xml:space="preserve">a/  </t>
    </r>
    <r>
      <rPr>
        <sz val="10"/>
        <rFont val="Calibri"/>
        <family val="2"/>
        <charset val="238"/>
        <scheme val="minor"/>
      </rPr>
      <t xml:space="preserve"> krovni pokrov (salonit ploče)    </t>
    </r>
    <r>
      <rPr>
        <b/>
        <sz val="10"/>
        <rFont val="Calibri"/>
        <family val="2"/>
        <charset val="238"/>
        <scheme val="minor"/>
      </rPr>
      <t>377 m2</t>
    </r>
  </si>
  <si>
    <r>
      <t xml:space="preserve"> </t>
    </r>
    <r>
      <rPr>
        <b/>
        <sz val="10"/>
        <rFont val="Calibri"/>
        <family val="2"/>
        <charset val="238"/>
        <scheme val="minor"/>
      </rPr>
      <t xml:space="preserve">b/ </t>
    </r>
    <r>
      <rPr>
        <sz val="10"/>
        <rFont val="Calibri"/>
        <family val="2"/>
        <charset val="238"/>
        <scheme val="minor"/>
      </rPr>
      <t xml:space="preserve">  krovna konstr. (nazidnica, sljemenjača, rogovi, štafle)                                                                                                                                                              </t>
    </r>
    <r>
      <rPr>
        <b/>
        <sz val="10"/>
        <rFont val="Calibri"/>
        <family val="2"/>
        <charset val="238"/>
        <scheme val="minor"/>
      </rPr>
      <t xml:space="preserve">12,00  m3 </t>
    </r>
  </si>
  <si>
    <r>
      <rPr>
        <b/>
        <sz val="10"/>
        <rFont val="Calibri"/>
        <family val="2"/>
        <charset val="238"/>
        <scheme val="minor"/>
      </rPr>
      <t xml:space="preserve"> c/</t>
    </r>
    <r>
      <rPr>
        <sz val="10"/>
        <rFont val="Calibri"/>
        <family val="2"/>
        <charset val="238"/>
        <scheme val="minor"/>
      </rPr>
      <t xml:space="preserve">   stropna konstrukcija </t>
    </r>
    <r>
      <rPr>
        <i/>
        <sz val="10"/>
        <rFont val="Calibri"/>
        <family val="2"/>
        <charset val="238"/>
        <scheme val="minor"/>
      </rPr>
      <t>(drvene grede dim ca 6,5 x 0,18 x 0,22 m, na međuosnom razmaku ca 100 cm, od ispod obložene lamperijom)</t>
    </r>
    <r>
      <rPr>
        <sz val="10"/>
        <rFont val="Calibri"/>
        <family val="2"/>
        <charset val="238"/>
        <scheme val="minor"/>
      </rPr>
      <t xml:space="preserve">  </t>
    </r>
    <r>
      <rPr>
        <b/>
        <sz val="10"/>
        <rFont val="Calibri"/>
        <family val="2"/>
        <charset val="238"/>
        <scheme val="minor"/>
      </rPr>
      <t xml:space="preserve">10 m3 </t>
    </r>
  </si>
  <si>
    <r>
      <rPr>
        <b/>
        <sz val="10"/>
        <rFont val="Calibri"/>
        <family val="2"/>
        <charset val="238"/>
        <scheme val="minor"/>
      </rPr>
      <t xml:space="preserve"> d/</t>
    </r>
    <r>
      <rPr>
        <sz val="10"/>
        <rFont val="Calibri"/>
        <family val="2"/>
        <charset val="238"/>
        <scheme val="minor"/>
      </rPr>
      <t xml:space="preserve">   nosivi i pregradni zidovi od pune opeke nf </t>
    </r>
    <r>
      <rPr>
        <i/>
        <sz val="10"/>
        <rFont val="Calibri"/>
        <family val="2"/>
        <charset val="238"/>
        <scheme val="minor"/>
      </rPr>
      <t xml:space="preserve"> </t>
    </r>
    <r>
      <rPr>
        <b/>
        <i/>
        <sz val="10"/>
        <rFont val="Calibri"/>
        <family val="2"/>
        <charset val="238"/>
        <scheme val="minor"/>
      </rPr>
      <t>85</t>
    </r>
    <r>
      <rPr>
        <b/>
        <i/>
        <sz val="10"/>
        <rFont val="Calibri"/>
        <family val="2"/>
        <charset val="238"/>
      </rPr>
      <t xml:space="preserve"> m3</t>
    </r>
  </si>
  <si>
    <r>
      <t xml:space="preserve"> </t>
    </r>
    <r>
      <rPr>
        <b/>
        <sz val="10"/>
        <rFont val="Calibri"/>
        <family val="2"/>
        <charset val="238"/>
        <scheme val="minor"/>
      </rPr>
      <t xml:space="preserve">e/ </t>
    </r>
    <r>
      <rPr>
        <sz val="10"/>
        <rFont val="Calibri"/>
        <family val="2"/>
        <charset val="238"/>
        <scheme val="minor"/>
      </rPr>
      <t xml:space="preserve">  temeljna ploča d </t>
    </r>
    <r>
      <rPr>
        <sz val="10"/>
        <rFont val="Arial"/>
        <family val="2"/>
        <charset val="238"/>
      </rPr>
      <t>≈</t>
    </r>
    <r>
      <rPr>
        <sz val="10"/>
        <rFont val="Calibri"/>
        <family val="2"/>
        <charset val="238"/>
      </rPr>
      <t xml:space="preserve"> 20 cm</t>
    </r>
    <r>
      <rPr>
        <sz val="10"/>
        <rFont val="Calibri"/>
        <family val="2"/>
        <charset val="238"/>
        <scheme val="minor"/>
      </rPr>
      <t xml:space="preserve">     </t>
    </r>
    <r>
      <rPr>
        <b/>
        <sz val="10"/>
        <rFont val="Calibri"/>
        <family val="2"/>
        <charset val="238"/>
        <scheme val="minor"/>
      </rPr>
      <t>54 m3</t>
    </r>
  </si>
  <si>
    <r>
      <t xml:space="preserve"> </t>
    </r>
    <r>
      <rPr>
        <b/>
        <sz val="10"/>
        <rFont val="Calibri"/>
        <family val="2"/>
        <charset val="238"/>
        <scheme val="minor"/>
      </rPr>
      <t>e/</t>
    </r>
    <r>
      <rPr>
        <sz val="10"/>
        <rFont val="Calibri"/>
        <family val="2"/>
        <charset val="238"/>
        <scheme val="minor"/>
      </rPr>
      <t xml:space="preserve">   temelji iznad zemlje    </t>
    </r>
    <r>
      <rPr>
        <b/>
        <sz val="10"/>
        <rFont val="Calibri"/>
        <family val="2"/>
        <charset val="238"/>
        <scheme val="minor"/>
      </rPr>
      <t>8,50 m3</t>
    </r>
  </si>
  <si>
    <r>
      <t xml:space="preserve"> </t>
    </r>
    <r>
      <rPr>
        <b/>
        <sz val="10"/>
        <rFont val="Calibri"/>
        <family val="2"/>
        <charset val="238"/>
        <scheme val="minor"/>
      </rPr>
      <t xml:space="preserve">f/ </t>
    </r>
    <r>
      <rPr>
        <sz val="10"/>
        <rFont val="Calibri"/>
        <family val="2"/>
        <charset val="238"/>
        <scheme val="minor"/>
      </rPr>
      <t xml:space="preserve">  temelji u zemlji   </t>
    </r>
    <r>
      <rPr>
        <b/>
        <sz val="10"/>
        <rFont val="Calibri"/>
        <family val="2"/>
        <charset val="238"/>
        <scheme val="minor"/>
      </rPr>
      <t>37,00 m3</t>
    </r>
  </si>
  <si>
    <t>Rušenje:</t>
  </si>
  <si>
    <t>Rušenje postojećeg stubišta</t>
  </si>
  <si>
    <t>Rušenje postojećeg stubišta na susjednom objektu, stubište je izvedeno od armiranog betona, ca 2 m3, uključivo zaštitna jednostavna metalna ograda.</t>
  </si>
  <si>
    <t>U cijeni su uključene vrijednosti svih radova na rušenju, uključivo odvoz otpadnog materijala na deponij.</t>
  </si>
  <si>
    <t>Obračun za komplet srušeno stubište</t>
  </si>
  <si>
    <t>Probijanje otvora u vanjskom zidu</t>
  </si>
  <si>
    <t>Razbijanje vanjskog zida na susjednom objektu, te  probijanje otvora za spoj starog i novog dijela vrtića,  dim. otvora 200/220 + za nadvoj iznad otvora dim 260/30, zid je od opeke, uključeno podupiranje stropa.</t>
  </si>
  <si>
    <t>U cijeni su uključene vrijednosti svih radova, uključivo odvoz otpadnog materijala na deponij.</t>
  </si>
  <si>
    <t>Demontaža nadstrešnice</t>
  </si>
  <si>
    <t>Rezanje i demontaža nadstrešnice i ograde uz susjedni objekt. Nadstrešnica je dimenzija  120 x 380, visine 2,00 m, oslonjena na 3 metalna stupa fi 60 mm, pokrivena salonit pločama, uključivo metalna jednostavna ograda visine 1 m.</t>
  </si>
  <si>
    <t>Obračun za komplet izvedene radove</t>
  </si>
  <si>
    <t>Napomena:  Obavezno je izvršiti sva potrebna osiguranja od urušavanja terena. Sve se izvodi prema opisu u troškovniku. Sve mjere kontrolirati u naravi. Iskopanu zemlju ne smije se ostaviti na terenu, već se vozi na gradsku planirku ili deponira na sigurnom mjestu na parcelo.</t>
  </si>
  <si>
    <t xml:space="preserve">Rad obuhvaća iskop zemlje u tlu III kategorije raznih debljina i njegovo prebacivanje u privremeno i stalno odlagalište. Svi iskopi moraju se izvesti  prema planu iskolčenja, a radovi pojedine faze zemljanih radova moraju se obavezno snimiti i uvesti u građevinsku knjigu. Iskop zemlje izvoditi će se ručno i strojno. Van profilski iskop ide na teret izvođača, te će samo u iznimnim slučajevima nadzorni inženjer investitora priznati izvođaču vanprofilski iskop. Iskopanu zemlju treba upotrijebiti za nasipavanje između temeljnih stopa, zidova građevine, za zatrpavanje rovova, instalacionih kanala, te za razna planiranja, a sve u skladu s projektom. Materijal koji se ugrađuje za nasipavanje treba propisno nabijati da se postigne potrebna zbijenost propisana projektom. </t>
  </si>
  <si>
    <t>a/   PRIPREMA ZONE ZAHVATA ZA IZVOĐENJE RADOVA</t>
  </si>
  <si>
    <t>Uklanjanje postojećih elemenata dječjeg igrališta</t>
  </si>
  <si>
    <t>Uklanjanje dijela ograde na mjestu priključenja novog kolnog ulaza</t>
  </si>
  <si>
    <t>Uklanjanje ograde u tipu betafence na mjestu novog kolnog ulaza. Duljina ograde iznosi 11,0m. U cijenu je uključenje uklanjanje svih elemenata ograde - temelji, stupovi, ogradni paneli i spremanje na mjesto koje odredi investitor udaljeno do 5km od gradilišta. Obračun po m1 uklonjene ograde.</t>
  </si>
  <si>
    <t>Uklanjajne drveća</t>
  </si>
  <si>
    <t>Ukalnjenje i sječenje drveća u zoni izgradnje zgrade i kolnog ulaza. Drveće je visine do 15m, promjer stabla ca 20 cm. U cijenu je uključeno priprema za sječu, sječa stabala, uklanjanje panjeva s korjenjem i odvoz uklonjenog materijala na deponiju. Obračun po komadu komplet uklonjenog drveta.</t>
  </si>
  <si>
    <t>Uklanjanje postojećih opločnika u zoni izvođenja radova</t>
  </si>
  <si>
    <t>Uklanjanje betonskih opločnika u zoni izvođenja radova. Opločnici se nalaze na dijelu istočno od postojeće zgrade dječjeg vrtića u zoni dječjeg igrališta i uz samo pročelje zgrade. Uklonjenje opločnike očistiti složiti na paletu, utovariti u vozilo, odvesti na mjesto koje odredi investitor udaljeno do 5km od gradilišta i istovariti na lokaciji.Obračun po m2 uklonjenih opločnika.</t>
  </si>
  <si>
    <t>Uklanjanje cestovnog rubnjaka</t>
  </si>
  <si>
    <t>Uklanjanje cestovnog rubnjaka na mjestu novog kolnog ulaza za vatrogasna vozila. Rubnjake ukloniti pažljivo kako bi se ponovno ugradili kao upušteni. Uklonjene rubnjake privremeno deponirati na gradilištu.Obračun po m uklonjenog rubnjaka.</t>
  </si>
  <si>
    <t>b/   ZEMLJANI RADOVI ZA NOVI OBJEKT</t>
  </si>
  <si>
    <t>Površinski iskop humusa i zemlje za novi objekt</t>
  </si>
  <si>
    <t>Strojni iskop površinskog sloja zemlje prosječne debljine 30,0 cm, U cijenu je uključen iskop, utovar i odvoz na deponiju.  Obračun po m3 iskopa.</t>
  </si>
  <si>
    <t>Strojni iskop zemlje za temelje novoga objekta</t>
  </si>
  <si>
    <t>Strojni iskop  zemlje za temeljne trake, dim. 60/80 i 40/80 cm - prema projektu. U cijenu je uključen iskop, utovar i odvoz na privremni deponij na susjednoj parceli u vlasništvu investitora.  Obračun po m3 iskopa zbijene zemlje.</t>
  </si>
  <si>
    <t>Iskop zemlje za temelje igrala</t>
  </si>
  <si>
    <t>Strojni iskop zemlje za postavljanje igrala dimenzija temelja je 60/60/80cm. U cijenu je uključen iskop, utovar i odvoz na deponij.</t>
  </si>
  <si>
    <t>Kameni podložni agregat</t>
  </si>
  <si>
    <t>Dobava i ugradnja kamenog materijala 0-64mm ispod podne ploče prizemlja, u debljini od 30 cm. Površine nabiti uz polijevanje i izravnati na projektom zadanu niveletu.</t>
  </si>
  <si>
    <t>Dobava i ugradnja pranog drobljenca granulacije 8-16mm u sloju debljine minimalno 5 cm na ravnom krovu kao završna obloga /zaštita hidroizolacije. Obračun po m3 ugrađenog kamena.</t>
  </si>
  <si>
    <t xml:space="preserve">Dovoz i planiranje zemlje </t>
  </si>
  <si>
    <t xml:space="preserve">Dovoz zemlje od iskopa sa privremene deponije udaljen cca. 50-80 metara i planiranje uz temelje, i na mjestu zelenih površina, uz potrebno sabijanje. </t>
  </si>
  <si>
    <t>Odvoz zemlje na deponij</t>
  </si>
  <si>
    <t xml:space="preserve">Utovar i odvoz viška zemlje na deponij nakon planiranja, nasipavanja i uređenja zone zahvata. </t>
  </si>
  <si>
    <t>c/   ZEMLJANI RADOVI ZA PROMETNE POVRŠINE</t>
  </si>
  <si>
    <t>Iskop humusa i zemlje za novi kolni prilaz - sjeverna strana</t>
  </si>
  <si>
    <t>Iskop humusa i zemlje na mjestu izgradnje novog kolnog prilaza za vatrogasna vozila i produjenje/proširenje postojećeg kolnog pristupa. Iskop se vrši u dubini od 45cm. U cijenu je uključen utovar iskopanog materijala na vozilo i odvoz na deponiju. Obražun po m3 .</t>
  </si>
  <si>
    <t xml:space="preserve">Uklanjanje asfaltirane površine - južna strana </t>
  </si>
  <si>
    <t>Uklanjanje  asfalta i dijela podložnih slojeva kolnog prilaza na mjestu buduće pješačke opločene staze u sloju od 45cm  uz  južno pročelje postojeće zgrade.  U cijenu je uključeno uklanjanje, utovar i odvoz na deponiju. Obračun po m3 .</t>
  </si>
  <si>
    <t>Dobava i ugradnja kamenog materijala 0-64mm te izvedba tamponskig sloja ispod kolnog prilaza, pješačkog prilaza i dijela proširenja postojećeh kolnog prilaza u debljini od 30 cm. Modul zbijenosti 60MN/m Površine nabiti uz polijevanje i izravnati na projektom zadanu niveletu.</t>
  </si>
  <si>
    <t xml:space="preserve"> - za novi kolni prilaz na sjevernoj strani   </t>
  </si>
  <si>
    <t xml:space="preserve"> - za novi kolni prilaz na južnoj strani  </t>
  </si>
  <si>
    <t xml:space="preserve"> - za pješačku stazu (opločenje bet. kockama)   </t>
  </si>
  <si>
    <t>Geotekstil</t>
  </si>
  <si>
    <t>Dobava netkanog geotekstila 300g/m2 kao podloga kamene posteljice kolnih i pješačkih prilaza, dječjeg igrališta. Ugraditi prema uputama proizvođača s potrebnim preklopima. Obračun po m2 ugrađenog geotekstila.</t>
  </si>
  <si>
    <t>Opločenje pješačke staze betonskim kockama</t>
  </si>
  <si>
    <t>Betonske kocke postavljaju se na kameni materijal granulacije 4 - 8 mm, sa fugiranjem kvarcnim pijeskom, prema pravilima struke.</t>
  </si>
  <si>
    <t>U cijeni uključene vrijednosti svih radova i materijala na postavi betonskih opločnika (opločnici, kameni materijal 4 - 8, kvarcni pijesak …).</t>
  </si>
  <si>
    <t>Obračun po m2 ugrađenih bet. opločnika.</t>
  </si>
  <si>
    <t>PRIPREMNI RADOVI</t>
  </si>
  <si>
    <t>RUŠENJA I DEMONTAŽE</t>
  </si>
  <si>
    <t>Uklanjanje  postojećih igrala dječjeg igrališta koja se nalaze na mjestu nove izgradnje - (klupice, gume od automobila, drvena kućia), ukupno 4 sprave za igranje te  spremanje na mjesto koje odredi investitor. U cijenu je uključeno i uklanjanje temelja.  Obračun po komadu uklonjenog elementa.</t>
  </si>
  <si>
    <t>Podložni beton</t>
  </si>
  <si>
    <t>BETONSKI  I AB RADOVI</t>
  </si>
  <si>
    <t>ZIDARSKI RADOVI</t>
  </si>
  <si>
    <r>
      <t xml:space="preserve">INVESTITOR:   </t>
    </r>
    <r>
      <rPr>
        <b/>
        <sz val="11"/>
        <color theme="1"/>
        <rFont val="Calibri"/>
        <family val="2"/>
        <charset val="238"/>
        <scheme val="minor"/>
      </rPr>
      <t xml:space="preserve"> GRAD IVANIĆ-GRAD</t>
    </r>
  </si>
  <si>
    <t xml:space="preserve">                 Park hrvatskih branitelja 1</t>
  </si>
  <si>
    <t xml:space="preserve">                 10310 Ivanić-Grad</t>
  </si>
  <si>
    <r>
      <t xml:space="preserve">GRAĐEVINA:    </t>
    </r>
    <r>
      <rPr>
        <b/>
        <sz val="11"/>
        <color theme="1"/>
        <rFont val="Calibri"/>
        <family val="2"/>
        <charset val="238"/>
        <scheme val="minor"/>
      </rPr>
      <t>REKONSTRUKCIJA (DOGRADNJA) ZGRADE 
                              DJEČJEG VRTIĆA - JEDINICA SUNCE</t>
    </r>
  </si>
  <si>
    <t>LOKACIJA:     Augusta Šenoe 11  , 10313 Graberje Ivanićko</t>
  </si>
  <si>
    <t xml:space="preserve">             k.č.br. 38/1, k.o. Širinec</t>
  </si>
  <si>
    <t>R   E   K   A   P   I   T   U   L   A   C   I   J   A</t>
  </si>
  <si>
    <t>2.6.</t>
  </si>
  <si>
    <t>3.3.</t>
  </si>
  <si>
    <t>5</t>
  </si>
  <si>
    <t>R  E  K  A  P  I  T  U  L  A  C  I  J  A</t>
  </si>
  <si>
    <t>RADOVI KOD VANJSKOG VODOVODA …..............................................................................................................</t>
  </si>
  <si>
    <t>RADOVI KOD VANJSKE KANALIZACIJE …............................................................................................................</t>
  </si>
  <si>
    <t>RADOVI KOD UNUTARNJEG VODOVODA …..........................................................................................................</t>
  </si>
  <si>
    <t>RADOVI KOD UNUTARNJE KANALIZACIJE ….......................................................................................................</t>
  </si>
  <si>
    <t>SANITARNI UREĐAJI …..............................................................................................................................................</t>
  </si>
  <si>
    <t>SVEUKUPNO EURA:</t>
  </si>
  <si>
    <r>
      <t xml:space="preserve">INVESTITOR:     </t>
    </r>
    <r>
      <rPr>
        <b/>
        <sz val="11"/>
        <color theme="1"/>
        <rFont val="Calibri"/>
        <family val="2"/>
        <charset val="238"/>
        <scheme val="minor"/>
      </rPr>
      <t>DJEČJI VRTIĆ IVANIĆ-GRAD</t>
    </r>
  </si>
  <si>
    <t xml:space="preserve">                  Park hrvatskih branitelja 3, 10310 Ivanić-Grad</t>
  </si>
  <si>
    <t xml:space="preserve">                  OIB: 17653468355</t>
  </si>
  <si>
    <r>
      <t xml:space="preserve">GRAĐEVINA:     </t>
    </r>
    <r>
      <rPr>
        <b/>
        <sz val="11"/>
        <color theme="1"/>
        <rFont val="Calibri"/>
        <family val="2"/>
        <charset val="238"/>
        <scheme val="minor"/>
      </rPr>
      <t xml:space="preserve">REKONSTRUKCIJA (DOGRADNJA) ZGRADE 
                             DJEČJEG VRTIĆA - JEDINICA SUNCE </t>
    </r>
  </si>
  <si>
    <r>
      <t xml:space="preserve">LOKACIJA:       </t>
    </r>
    <r>
      <rPr>
        <b/>
        <sz val="11"/>
        <color theme="1"/>
        <rFont val="Calibri"/>
        <family val="2"/>
        <charset val="238"/>
        <scheme val="minor"/>
      </rPr>
      <t>Augusta Šenoe 11  , 10313 Graberje Ivanićko
                         k.č.br. 38/1, k.o. Širinec</t>
    </r>
  </si>
  <si>
    <t xml:space="preserve">                   Park hrvatskih branitelja 3, 10310 Ivanić-Grad</t>
  </si>
  <si>
    <t xml:space="preserve">                   OIB: 17653468355</t>
  </si>
  <si>
    <r>
      <t xml:space="preserve">GRAĐEVINA:      </t>
    </r>
    <r>
      <rPr>
        <b/>
        <sz val="11"/>
        <color theme="1"/>
        <rFont val="Calibri"/>
        <family val="2"/>
        <charset val="238"/>
        <scheme val="minor"/>
      </rPr>
      <t xml:space="preserve">REKONSTRUKCIJA (DOGRADNJA) ZGRADE 
                                DJEČJEG VRTIĆA - JEDINICA SUNCE </t>
    </r>
  </si>
  <si>
    <r>
      <t xml:space="preserve">LOKACIJA:     </t>
    </r>
    <r>
      <rPr>
        <b/>
        <sz val="11"/>
        <color theme="1"/>
        <rFont val="Calibri"/>
        <family val="2"/>
        <charset val="238"/>
        <scheme val="minor"/>
      </rPr>
      <t>Augusta Šenoe 11  , 10313 Graberje Ivanićko
                          k.č.br. 38/1, k.o. Širinec</t>
    </r>
  </si>
  <si>
    <t>ZOP:    09_22</t>
  </si>
  <si>
    <t>Izvođač će izvesti sva potrebna iskolčenja, biti odgovoran za izmjere, te poduzeti potrebnu predostrožnost provjere dimenzija (širine, dubine, visinske kote, poprečni i uzdužni profili). Pri iskolčenju treba posebnu pažnju posvetiti da ne bi došlo do povreda tuđeg prava i vlasništva. Izvođač je odgovoran za eventualno diranje prava vlasništva susjeda.</t>
  </si>
  <si>
    <t>AB kosa stropna ploča (jednostrešna kosa krovna ploha)</t>
  </si>
  <si>
    <t xml:space="preserve"> - beton  </t>
  </si>
  <si>
    <t xml:space="preserve"> - oplata   </t>
  </si>
  <si>
    <t xml:space="preserve"> - armatura     </t>
  </si>
  <si>
    <t>Betoniranje armirano betonskih jednostrešnih kosih krovnih ploha   debljine 20 cm betonom klase C25/30, XC1, S4 na oplati za izvođenje betona spremnih za fazu bojanja (gletanja) površina. U fazi montaže oplate izvesti ugradnju svih projektiranih provodnih cijevi za instalacije, potrebne proboje i niše.</t>
  </si>
  <si>
    <t>Betoniranje armirano betonskog vanjskog stubišta i podesta debljine ploče kraka 14cm, podesta 25 cm  betonom klase C25/30  u dvostranoj oplati. U fazi montaže oplate izvesti ugradnju svih projektiranih provodnih cijevi za instalacije, potrebne proboje i niše.</t>
  </si>
  <si>
    <t xml:space="preserve">Dobava materijala i izvedba podloge za temelje nasipom slojem mršavog betona, u debljini  5 cm. </t>
  </si>
  <si>
    <t xml:space="preserve"> - oplata          </t>
  </si>
  <si>
    <t xml:space="preserve"> - beton</t>
  </si>
  <si>
    <t xml:space="preserve"> - oplata</t>
  </si>
  <si>
    <t xml:space="preserve"> - armatura</t>
  </si>
  <si>
    <r>
      <t xml:space="preserve">Zidanje nosivih zidova, vanjskih i unutarnjih u produžnom cementnom mortu MM5. Zidanje izvesti  blok opekom debljine </t>
    </r>
    <r>
      <rPr>
        <b/>
        <sz val="10"/>
        <rFont val="Calibri"/>
        <family val="2"/>
        <scheme val="minor"/>
      </rPr>
      <t>25 cm</t>
    </r>
    <r>
      <rPr>
        <sz val="10"/>
        <rFont val="Calibri"/>
        <family val="2"/>
        <scheme val="minor"/>
      </rPr>
      <t xml:space="preserve"> prema uputi proizvođača. Nenosive nadvoje iznad otvora do raspona od 120 cm izvesti od original elemenata i armirati ih betonskim željezom RA 400/500, dva puta profil 8 mm. Sve prema uputi proizvođača. </t>
    </r>
  </si>
  <si>
    <t xml:space="preserve"> - zidovi debljine 25 cm</t>
  </si>
  <si>
    <t>Uz zidove objekta folija se uzdiže  te se mehanički pričvršćuje kaširanim TPO limom širine 5cm, a spoj se zapunjuje poliuretanskim trajnolelastičnim kitom.</t>
  </si>
  <si>
    <t>RAVNI KROV</t>
  </si>
  <si>
    <t>KOSI KROV - ČELIČNA KONSTRUKCIJA</t>
  </si>
  <si>
    <t>KOSI KROV - AB KOSA KROVNA PLOHA</t>
  </si>
  <si>
    <t>Bitumenski razdjelni sloj</t>
  </si>
  <si>
    <t>Dobava i postava toplinske izolacije - ekstrudirna polistirenska pjena (XPS) npr. "Styrodur", debljina sloja 5,0 cm, kao razdijelni sloj prema postojećoj građevini</t>
  </si>
  <si>
    <t xml:space="preserve">Dobava i postava tvrdih ploča od kamene vune, nekaširana, mineralna vuna za neprohodne ravne krovove, d=8 cm.  λ [W/mK] = 0.035, 70 kg/m3.
Obračun po m2 kompletne izvedbe. </t>
  </si>
  <si>
    <t>Dobava i postava tvrdih ploča od kamene vune, nekaširana, mineralna vuna za neprohodne ravne krovove, d=8 cm.  λ [W/mK] = 0.035, 70 kg/m3.
Obračun po m2 kompletne izvedbe.</t>
  </si>
  <si>
    <t>Sastoji se od jednog sloja metaliziranog polipropilenskog nanosa, polipropilenske mreže i polietilenskog sloja.</t>
  </si>
  <si>
    <t>Dobava i postava parne brane  s aluminijskim slojem kao STROTEX AL, 90 gr ili jednakovrijedan ______________________.</t>
  </si>
  <si>
    <t>Dobava i postava parne brane, bitumenska traka s al. uloškom. Parna brana  ravnog AB krova, bitumenska traka s uloškom  Al folije tipa Sika BituSeal T-230 PA ili jednakovrijedan proizvod___________________________                na prethodno očišćenu i pripremljenu betonsku podlogu.</t>
  </si>
  <si>
    <t xml:space="preserve">U cijeni uključiti vrijednost svih radova i materijala, kao i pripremu betonske podloge nanosom hladnog bitimenskog premaz kao Katran Resitol ili jednakovrijedan proizvod _____________________ . </t>
  </si>
  <si>
    <t>Dobava i postava parne brane, bitumenska traka s al. uloškom. Parna brana  kosog AB krova, bitumenska traka s uloškom  Al folije tipa Sika BituSeal T-230 PA ili jednakovrijedan proizvod___________________________                na prethodno očišćenu i pripremljenu betonsku podlogu.</t>
  </si>
  <si>
    <t xml:space="preserve">Dobava i postava hidroizolacije horizontalne i vertikalne (obodno) na podu prizemlja i sokla do visine 30 cm iznad okolnog terena. Na arm. bet. podlogu nanosi se hladni bitumenski premaz kao Katran Resitol ili jednakovrijedan proizvod _____________________ (prema HRN U M3.240) i dvije hidroizolacijske visokofleksibilne bitumenske trake s uloškom od staklene tkanine debljine d=4 mm, varene 100% (prema HRN U M3.300) kao FLEXBITUFIX GV-4 ili jednakovrijedna __________________________. Trake kvalitete T, postojanost na -15º C, sile kidanja 500 N/mm2. 
</t>
  </si>
  <si>
    <t>Dobava i montaža krovnog pokrova iz  aluminijske trake za falcanje u boji, debljine 0,70 mm, širine 500 mm, jednostrano plastificirane, kvalitete boje P 10 (stražnja strana transparentni zapečeni lak), kvaliteta falcanog spoja H41 iz alu. legure AlMn1Mg0,5, u boji prema ton karti. RAL7016, antracit sivo.  Pokrov u izvedbi s dvostrukim stojećim prijevojem, vertikalni dio prijevoja je stožast, tako da u donjem ležajnom području traka ostane dilatacijski razmak 3-5 mm. Pričvršćenje traka pomoću inox nehrđajućih fiksnih i kliznih učvršćivača na oplatu od fermacell ploča debljine 15 mm, položiti razdjelni bitumenski sloj (posebna stavka). Izvedba prema detaljnim uputama proizvođača. Obračun po m².</t>
  </si>
  <si>
    <r>
      <t xml:space="preserve">Dobava i montaža ventiliranog sljemena </t>
    </r>
    <r>
      <rPr>
        <b/>
        <sz val="10"/>
        <rFont val="Calibri"/>
        <family val="2"/>
        <charset val="238"/>
        <scheme val="minor"/>
      </rPr>
      <t>dvostrešnog krovišta</t>
    </r>
    <r>
      <rPr>
        <sz val="10"/>
        <rFont val="Calibri"/>
        <family val="2"/>
        <charset val="238"/>
        <scheme val="minor"/>
      </rPr>
      <t xml:space="preserve"> iznad glavnog ulaza s rešetkastom perforacijom, boje i kvalitete materijala kao osnovna pozicija, za odzračivanje potkrovnih prostora odn. hladnih krovova, stručno ugraditi, uključiti nosivi aluminijski lim 1,0 mm. Voditi računa o dilatacijskom radu pokrovnih traka. Opcija prefabricirani ventilirani zračnik JET.
Obračun po m'.</t>
    </r>
  </si>
  <si>
    <t>U cijenu su uključene vrijednost svih radova i materijala.</t>
  </si>
  <si>
    <t>a/  polukružni presjek o 10 cm</t>
  </si>
  <si>
    <t>Dobava i postava razdjelne trake od stiropora između estriha i obodnih zidova, visine 10 cm, u sustavu plivajućeg poda. Izvedba na svim podovima. Obračun po m2.</t>
  </si>
  <si>
    <t xml:space="preserve"> - krovni pokrov na AB kosoj krovnoj plohi</t>
  </si>
  <si>
    <t xml:space="preserve"> - krovni pokrov na čeličnoj knstukciji</t>
  </si>
  <si>
    <t xml:space="preserve"> - ravni krov</t>
  </si>
  <si>
    <t xml:space="preserve"> - zidovi atike </t>
  </si>
  <si>
    <t xml:space="preserve"> - zidovi atike i zidovi svjetlarnika</t>
  </si>
  <si>
    <t xml:space="preserve">Jediničnom cijenom obuhvaćeni su i svi pomoćni proizvodi za izvedbu hidroizolacije, kompatibilni sa TPO hidroizolacijskom membranom, prema preporuci proizvođača: prethodni premazi podloge, trake i ljepila  za brtvljene spojeva, vodene brtve, učvršćivanje ispod opšava na krovu, prozorskim klupčicama i sličnim mjestima itd. Obračun po m2.     </t>
  </si>
  <si>
    <t xml:space="preserve"> mI</t>
  </si>
  <si>
    <t>Dobava i ugradnja sloja za razdvajanje (oplatna folija) od polimernog bitumena kao Bauder UDS 1,5 ili jednakovrijedan ________________________, težina cca 1.500 g/m2.</t>
  </si>
  <si>
    <t>IZOLATERSKI RADOVI</t>
  </si>
  <si>
    <t>TESARSKI RADOVI</t>
  </si>
  <si>
    <t>LIMARSKI RADOVI</t>
  </si>
  <si>
    <t>RADOVI S GIPS KARTONSKIM PLOČAMA</t>
  </si>
  <si>
    <t>ČELIČNE KONSTRUKCIJE I BRAVARSKI RADOVI</t>
  </si>
  <si>
    <t>VANJSKA ALUMINIJSKA STOLARIJA</t>
  </si>
  <si>
    <t>STOLARSKI RADOVI</t>
  </si>
  <si>
    <t>KERAMIČARSKI RADOVI</t>
  </si>
  <si>
    <t>PODOPOLAGAČKI RADOVI</t>
  </si>
  <si>
    <t>SOBOSLIKARSKI RADOVI</t>
  </si>
  <si>
    <t>FASADERSKI RADOVI</t>
  </si>
  <si>
    <t>SKELA</t>
  </si>
  <si>
    <t>KOLNIČKA KONSTRUKCIJA</t>
  </si>
  <si>
    <t>VANJSKO UREĐENJE</t>
  </si>
  <si>
    <t>PODIZNA PLATFORMA</t>
  </si>
  <si>
    <t xml:space="preserve"> OPĆI UVJETI IZVOĐENJA GRAĐEVINE</t>
  </si>
  <si>
    <t>Izvođač će se pridržavati svih važećih zakona i propisa i to: Zakona o gradnji, Zakona o prostornom uređenju, Zakona o zaštiti na radu, Hrvatskih normi (HRN) i Tehničkih propisa.</t>
  </si>
  <si>
    <t>Izvođač će ugraditi građevni materijal i opremu predviđen projektom i atestiran materijal prema Hrvatskim normama.</t>
  </si>
  <si>
    <t>Sav rad i materijal vezan uz organizaciju građevinske proizvodnje: ograde, vrata gradilišta, putevi na gradilištu, svlačionice, sanitarije gradilišta, spremišta materijala i alata, električni, vodovodni i sl. priključci gradilišta kao i cijena korištenja priključaka uključeni su u ugovorenu cijenu.</t>
  </si>
  <si>
    <t>Od preuzimanja zemljišta pa do primopredaje građevine, izvođač je odgovoran za građevni materijal, strojeve, opremu i osobe koje se nalaze unutar gradilišta.</t>
  </si>
  <si>
    <t xml:space="preserve">Izvođač je dužan u cijenu radova uključiti sve potrebne zaštite dijelova gradilišta koji nisu predmetom radova od oštećenja i prljanja, odvajanje prostora rada od ostatka prostora, izvedba daščanih prijelaza i sl.
</t>
  </si>
  <si>
    <t>U svim stavkama koje uključuju odvoz materijala na deponij, jedinične cijene moraju uključivati sve troškove deponiranja, uključujući obavezu izvođača da pronađe deponij - odlagalište. Izvođač je dužan u toku izvođenja radova voditi računa o zbrinjavanju građevinskog otpada prema Zakonu o otpadu (NN 178/04, 111/06, 60/08, 87/09).</t>
  </si>
  <si>
    <t xml:space="preserve">                     Park hrvatskih branitelja 3, 10310 Ivanić-Grad</t>
  </si>
  <si>
    <t xml:space="preserve">                     OIB: 17653468355</t>
  </si>
  <si>
    <r>
      <t xml:space="preserve">INVESTITOR:      </t>
    </r>
    <r>
      <rPr>
        <b/>
        <sz val="11"/>
        <color theme="1"/>
        <rFont val="Calibri"/>
        <family val="2"/>
        <charset val="238"/>
        <scheme val="minor"/>
      </rPr>
      <t xml:space="preserve"> DJEČJI VRTIĆ IVANIĆ-GRAD</t>
    </r>
  </si>
  <si>
    <t xml:space="preserve">                 k.č.br. 38/1, k.o. Širinec</t>
  </si>
  <si>
    <t>LOKACIJA:        Augusta Šenoe 11  , 10313 Graberje Ivanićko</t>
  </si>
  <si>
    <t>Izvođač će na gradilištu čuvati svu propisanu dokumentaciju dati ih na uvid ovlaštenim osobama i inspekcijskim službama.</t>
  </si>
  <si>
    <t>TROŠKOVNIK RADOVA STROJARSKIH INSTALACIJA</t>
  </si>
  <si>
    <t xml:space="preserve">GRAĐEVINSKI DIO  </t>
  </si>
  <si>
    <t xml:space="preserve">GRAĐEVINSKI DIO       </t>
  </si>
  <si>
    <t xml:space="preserve">GRAĐEVINSKI DIO    </t>
  </si>
  <si>
    <t>NAPOMENA - VAŽI ZA IZVEDBU SVIH VRSTA STROJARSKIH INSTALACIJA:</t>
  </si>
  <si>
    <t>Zatrpavanje ostatka rova i građevinskih jama do visine okolnog terena materijalom od iskopa, ispod budućih zelenih površina. Zatrpavanje vršiti u slojevima debljine 20 cm uz zbijanje. Zatrpanom rovu treba dati nadvišenje koje mora biti toliko da nakon završetka sljeganja zatrpani rov ni na jednom mjestu ne bude viši od okolnog terena. Obračun po m3 ugrađenog materijala.</t>
  </si>
  <si>
    <t>Dobava i montaža pocinčanih čeličnih cijevi za radni pritisak od 10 bara HRN C.B5.225. spajanih fitinzima od tempera liva za izvedbu cjevovoda unutarnje hidrantske mreže. Uračunat prijenos, spojni materijal, materijal za izolaciju, materijal potreban za učvršćenje odnosno ovješenje cjevovoda. Uključena pokretna skela. U stavku uključena izrada potrebnih usjeka te zidarsko krpanje nakon završetka radova . Obračun po m1.</t>
  </si>
  <si>
    <t>Izrada projekta izvedenog stanja. Projekt mora biti rađen na računalu i predan investitoru u dva primjerka i na CD-u.</t>
  </si>
  <si>
    <t>Dobava i montaža zidnog pisoara od  sanitarne keramike, sa sakrivenim ulazom vode i u kompletu sa ugradnom dovodnom i odvodnom armaturom te elektronskim aktiviranjem ispiranja.  Ugradnja na zid od opeke. Stavkom je obuhvaćen prijenos materijala, montaža, spoj na instalaciju vodovoda i kanalizacije, ispitivanje te sav ostali pribor i materijal do dovođenja uređaja u pogonsko stanje za upotrebu. Obračun po ugrađenom kompletu.</t>
  </si>
  <si>
    <t xml:space="preserve"> - umivaonik 30cm na ugradnoj ploči dim. Cca 60/290cm</t>
  </si>
  <si>
    <t xml:space="preserve"> - umivaonik na ugradnoj ploči dim. Cca 60/575cm</t>
  </si>
  <si>
    <t xml:space="preserve"> - umivaonik na ugradnoj ploči dim. Cca 60/267cm-prostor trijaže</t>
  </si>
  <si>
    <t>NAPOMENA - VAŽI ZA IZVEDBU SVIH VRSTA ELEKTRO INSTALACIJA:</t>
  </si>
  <si>
    <t>NN PRIKLJUČAK:</t>
  </si>
  <si>
    <t>Dobava i polaganje cijevi kao NOVOTUMB cijevi ili jednakovrijedan proizvod _________________________ ,              D 110/94mm, cijev se polaže od ruba parcele do PMO ormarića, komplet:</t>
  </si>
  <si>
    <t xml:space="preserve"> - Novotumb cijev ili jednakovrijedan ___________________ D 110/94 mm</t>
  </si>
  <si>
    <t>RAZVODNI ORMARI:</t>
  </si>
  <si>
    <t>INSTALACIJE RASVJETE:</t>
  </si>
  <si>
    <t>INSTALACIJE UTIČNICA I TEHNOLOŠKIH PRIKLJUČAKA:</t>
  </si>
  <si>
    <t>INSTALACIJE ELEKTRONIČKE I KOMUNIKACIJSKE MREŽE I ANTENSKOG SUSTAVA:</t>
  </si>
  <si>
    <t>Dobava, izrada otvora u zidu, ugradnja u zid i spajanje telefonskog razvodnog ormarića oznake "TKO", tipa KRONECTION BOX I, proizvod "Krone" ili jednakovrijedan ____________________ , dimenzija 170,6x140,6x76mm, komplet s vratima, bravicom, montažnim nosačem, nadžbuknim okvirom i 2 priključne letvice tipa LSA-PLUS 2/10, Proizvodi "Krone" ili jednakovrijedan __________________, sve komplet:</t>
  </si>
  <si>
    <t>Dobava, montaža i spajanje WiFI Access Point-a, unutarnja montaža, dual radio, 5GHz 802.11ac 2x2 MIMO i 2.4GHz 802.11n 2x2 MIMO, PoE napajanje, tip kao Hewlett Packard Enterprise Aruba IAP-207 (RW) 802.11n/ac Dual 2x2:2 Radio Integrated Antenna Instant AP JX954A ili jednakovrijedan ________________________________.</t>
  </si>
  <si>
    <t>Dobava i montaža montažnog seta AP-220-MNT-W1 Flat Surface Wall/Ceiling Black AP Basic Flat Surface Mount Kit, tip kao Hewlett Packard Enterprise JW046A ili jednakovrijedan ________________________.</t>
  </si>
  <si>
    <t>KABELI, CIJEVI I KABELSKE POLICE:</t>
  </si>
  <si>
    <t>ELEKTRONIČKA KOMUNIKACIJSKA INFRASTRUKTURA (EKI):</t>
  </si>
  <si>
    <t>SUSTAV ZA DOJAVU POŽARA:</t>
  </si>
  <si>
    <t>OZVUČENJE:</t>
  </si>
  <si>
    <t>INSTALACIJA UZEMLJENJA, IZJEDNAČENJA POTENCIJALA I SUSTAVA ZA ZAŠTITU OD DJELOVANJA MUNJE:</t>
  </si>
  <si>
    <t>ili jednakovrijedan proizvod __________________________ .</t>
  </si>
  <si>
    <t>Dobava i montaža metalne križne spojnice sastavljene od 3 pločice dim. 78x78mm i 4 vijka te matica M8, namijenjene za izradu mjernih i ostalih spojeva između plosnatih vodiča do širine 50mm u zemlji i nad njom, tip kao HERMI KON01A.</t>
  </si>
  <si>
    <t>ili jednakovrijedan proizvod ________________________ .</t>
  </si>
  <si>
    <t>Dobava i polaganje krovnih nosača okruglih vodiča Φ8-10mm sa brtvom i vijkom primjerenog za ravne krovove, tip kao HERMI SON16 ili jednakovrijedan proizvod ____________________.</t>
  </si>
  <si>
    <t>Dobava i polaganje sljemenskih nosača okruglih vodiča Φ8-10mm sa brtvom i vijkom primjerenog za limene kose krovove, tip kao HERMI SON06 ili jednakovrijedan proizvod ____________________.</t>
  </si>
  <si>
    <t>Dobava i polaganje na krovne nosače i ispod fasade do mjernih spojeva okruglog vodiča od aluminijske legure Φ8mm, tip kao HERMI AH 1 ili jednakovrijedan proizvod ____________________.</t>
  </si>
  <si>
    <t>Dobava i montaža metalnih veznih spojnica namijenjenih za izradu spojeva između okruglih vodiča Φ8-10mm nad zemljom. Spojnica je sastavljena od dvije pločice dim. 48x48mm i četiri vijka te matice M6, tip kao HERMI KON04 ili jednakovrijedan proizvod ____________________.</t>
  </si>
  <si>
    <t>Dobava i montaža pohodnog mjernog ormarića 225x125x100mm (DxŠxV), tip ZON07 "Hermi" ili jednakovrijedan proizvod ili jednakovrijedan proizvod ____________________. U cijenu uračunati i radovi ugradnje mjerne kutije.</t>
  </si>
  <si>
    <t>ISPITIVANJA I DOKUMENTACIJA:</t>
  </si>
  <si>
    <r>
      <t xml:space="preserve">SVEUKUPNO </t>
    </r>
    <r>
      <rPr>
        <b/>
        <sz val="11"/>
        <color theme="1"/>
        <rFont val="Calibri"/>
        <family val="2"/>
        <charset val="238"/>
      </rPr>
      <t>€</t>
    </r>
  </si>
  <si>
    <t>NN PRIKLJUČAK ….................................................................................................</t>
  </si>
  <si>
    <t>RAZVODNI ORMARI …...........................................................................................</t>
  </si>
  <si>
    <t>INSTALACIJE RASVJETE …...................................................................................</t>
  </si>
  <si>
    <t>INSTALACIJE UTIČNICA I TEHNOLOŠKIH PRIKLJUČAKA …...............................</t>
  </si>
  <si>
    <t>INSTALACIJE ELEKTR. I KOM. MREŽE I ANTENSKOG SUSTAVA …..................</t>
  </si>
  <si>
    <t>KABELI, CIJEVI I KABELSKE POLICE …...............................................................</t>
  </si>
  <si>
    <t>ELEKTRONIČKA KOMUNIKACIJSKA INFRASTRUKTURA (EKI) ….....................</t>
  </si>
  <si>
    <t>SUSTAV ZA DOJAVU POŽARA …..........................................................................</t>
  </si>
  <si>
    <t>OZVUČENJE ….......................................................................................................</t>
  </si>
  <si>
    <t>INST. UZEMLJ., IZJEDN. POT. I SUSTAVA ZA ZAŠTITU OD DJELOV. MUNJE ...</t>
  </si>
  <si>
    <t>ISPITIVANJA I DOKUMENTACIJA ….......................................................................</t>
  </si>
  <si>
    <t xml:space="preserve">Na ovako pripremljenu podlogu, dobava i postava elastične podne obloge od linoleuma u rolama širine 200 cm trajno antistatičnog i to kao  ARMSTRONG DLW MARMORETE debljine 3,2 mm ili jednakovrijedan proizvod __________________________.
Klasa otpornosti na požar B1 prema HRN-DIN 4102.Lijepi se cijelom površinom ljepilom za linoleum prema preporuci proizvođača.
</t>
  </si>
  <si>
    <t>Stavke uključuju odvoz materijala na gradsku planirku.</t>
  </si>
  <si>
    <r>
      <t xml:space="preserve"> - odvodnik prenapona klase B/C, TN-S 275V/25kA (set); </t>
    </r>
    <r>
      <rPr>
        <b/>
        <sz val="10"/>
        <rFont val="Arial"/>
        <family val="2"/>
      </rPr>
      <t>kom=1</t>
    </r>
  </si>
  <si>
    <r>
      <t xml:space="preserve"> - kompaktni prekidač snage tip A, 3P/125A/25kA, MC1; </t>
    </r>
    <r>
      <rPr>
        <b/>
        <sz val="10"/>
        <rFont val="Arial"/>
        <family val="2"/>
      </rPr>
      <t>kom=1</t>
    </r>
  </si>
  <si>
    <r>
      <t xml:space="preserve"> - daljinski isklopnik za MC1, 208-250V AC/DC; </t>
    </r>
    <r>
      <rPr>
        <b/>
        <sz val="10"/>
        <rFont val="Arial"/>
        <family val="2"/>
      </rPr>
      <t>kom=1</t>
    </r>
  </si>
  <si>
    <r>
      <t xml:space="preserve"> - udarna tipka u nuždi, deblokada povlačenjem; </t>
    </r>
    <r>
      <rPr>
        <b/>
        <sz val="10"/>
        <rFont val="Arial"/>
        <family val="2"/>
      </rPr>
      <t>kom=1</t>
    </r>
  </si>
  <si>
    <r>
      <t xml:space="preserve"> - sklopni element, N/O (radni), prednja montaža; </t>
    </r>
    <r>
      <rPr>
        <b/>
        <sz val="10"/>
        <color theme="1"/>
        <rFont val="Arial"/>
        <family val="2"/>
      </rPr>
      <t>kom=1</t>
    </r>
  </si>
  <si>
    <r>
      <t xml:space="preserve"> - zaštitna kragna za gljivasta tipkala ;</t>
    </r>
    <r>
      <rPr>
        <b/>
        <sz val="10"/>
        <rFont val="Arial"/>
        <family val="2"/>
      </rPr>
      <t xml:space="preserve"> kom=1</t>
    </r>
  </si>
  <si>
    <r>
      <t xml:space="preserve"> - sprežni element; </t>
    </r>
    <r>
      <rPr>
        <b/>
        <sz val="10"/>
        <rFont val="Arial"/>
        <family val="2"/>
      </rPr>
      <t>kom=1</t>
    </r>
  </si>
  <si>
    <r>
      <t xml:space="preserve"> - RCD sklopka 40A/4p/0,3A AC</t>
    </r>
    <r>
      <rPr>
        <sz val="10"/>
        <rFont val="Arial"/>
        <family val="2"/>
      </rPr>
      <t xml:space="preserve">; </t>
    </r>
    <r>
      <rPr>
        <b/>
        <sz val="10"/>
        <rFont val="Arial"/>
        <family val="2"/>
      </rPr>
      <t>kom=5</t>
    </r>
  </si>
  <si>
    <r>
      <t xml:space="preserve"> - RCD sklopka 25A/2p/0,03A AC; </t>
    </r>
    <r>
      <rPr>
        <b/>
        <sz val="10"/>
        <rFont val="Arial"/>
        <family val="2"/>
      </rPr>
      <t>kom=1</t>
    </r>
  </si>
  <si>
    <r>
      <t xml:space="preserve"> - minijaturni zaštitni prekidač C40A/3p/10kA</t>
    </r>
    <r>
      <rPr>
        <sz val="10"/>
        <rFont val="Arial"/>
        <family val="2"/>
      </rPr>
      <t xml:space="preserve">; </t>
    </r>
    <r>
      <rPr>
        <b/>
        <sz val="10"/>
        <rFont val="Arial"/>
        <family val="2"/>
      </rPr>
      <t>kom=1</t>
    </r>
  </si>
  <si>
    <r>
      <t xml:space="preserve"> - minijaturni zaštitni prekidač C32A/3p/10kA; </t>
    </r>
    <r>
      <rPr>
        <b/>
        <sz val="10"/>
        <rFont val="Arial"/>
        <family val="2"/>
      </rPr>
      <t>kom=3</t>
    </r>
  </si>
  <si>
    <r>
      <t xml:space="preserve"> - minijaturni zaštitni prekidač C25A/1p/10kA; </t>
    </r>
    <r>
      <rPr>
        <b/>
        <sz val="10"/>
        <rFont val="Arial"/>
        <family val="2"/>
      </rPr>
      <t>kom=1</t>
    </r>
  </si>
  <si>
    <r>
      <t xml:space="preserve"> - minijaturni zaštitni prekidač C16A/3p/10kA; </t>
    </r>
    <r>
      <rPr>
        <b/>
        <sz val="10"/>
        <rFont val="Arial"/>
        <family val="2"/>
      </rPr>
      <t>kom=3</t>
    </r>
  </si>
  <si>
    <r>
      <t xml:space="preserve"> - minijaturni zaštitni prekidač C16A/1p/10kA; </t>
    </r>
    <r>
      <rPr>
        <b/>
        <sz val="10"/>
        <rFont val="Arial"/>
        <family val="2"/>
      </rPr>
      <t>kom=42</t>
    </r>
  </si>
  <si>
    <r>
      <t xml:space="preserve"> - minijaturni zaštitni prekidač B10A/1p/10kA; </t>
    </r>
    <r>
      <rPr>
        <b/>
        <sz val="10"/>
        <rFont val="Arial"/>
        <family val="2"/>
      </rPr>
      <t>kom=12</t>
    </r>
  </si>
  <si>
    <r>
      <t xml:space="preserve"> - minijaturni zaštitni prekidač C10A/1p/10kA; </t>
    </r>
    <r>
      <rPr>
        <b/>
        <sz val="10"/>
        <rFont val="Arial"/>
        <family val="2"/>
      </rPr>
      <t>kom=2</t>
    </r>
  </si>
  <si>
    <r>
      <t xml:space="preserve"> - Grebenasta sklopka, "MAN-OFF-AUTO"/1P/20A, na vrata; </t>
    </r>
    <r>
      <rPr>
        <b/>
        <sz val="10"/>
        <rFont val="Arial"/>
        <family val="2"/>
      </rPr>
      <t>kom=1</t>
    </r>
  </si>
  <si>
    <r>
      <t xml:space="preserve"> - Instalacijski sklopnik 20A | 1 N/O | 230VAC ; </t>
    </r>
    <r>
      <rPr>
        <b/>
        <sz val="10"/>
        <rFont val="Arial"/>
        <family val="2"/>
      </rPr>
      <t>kom=1</t>
    </r>
  </si>
  <si>
    <r>
      <t xml:space="preserve"> - Svjetlosna sklopka, analogna, 1 C/O, 1ŠM; </t>
    </r>
    <r>
      <rPr>
        <b/>
        <sz val="10"/>
        <rFont val="Arial"/>
        <family val="2"/>
      </rPr>
      <t>kom=1</t>
    </r>
  </si>
  <si>
    <r>
      <t xml:space="preserve">Ostali sitni nespecificirani materijal (N i PE sabirnica, stezaljke, stopice, vijci i sl.) kompletno. Cijena komplet izvedenog razdjelnika sa montažom i spajanjem na objektu, te isporučenom shemom spajanja izvedenog stanja; </t>
    </r>
    <r>
      <rPr>
        <b/>
        <sz val="10"/>
        <rFont val="Arial"/>
        <family val="2"/>
      </rPr>
      <t>kompl=1</t>
    </r>
  </si>
  <si>
    <r>
      <t xml:space="preserve"> - kompaktni prekidač snage tip A, 3P/50A/25kA, MC1; </t>
    </r>
    <r>
      <rPr>
        <b/>
        <sz val="10"/>
        <rFont val="Arial"/>
        <family val="2"/>
      </rPr>
      <t>kom=1</t>
    </r>
  </si>
  <si>
    <r>
      <t xml:space="preserve"> - zaštitna kragna za gljivasta tipkala ; </t>
    </r>
    <r>
      <rPr>
        <b/>
        <sz val="10"/>
        <rFont val="Arial"/>
        <family val="2"/>
      </rPr>
      <t>kom=1</t>
    </r>
  </si>
  <si>
    <r>
      <t xml:space="preserve"> - RCD sklopka 40A/4p/0,3A AC; </t>
    </r>
    <r>
      <rPr>
        <b/>
        <sz val="10"/>
        <rFont val="Arial"/>
        <family val="2"/>
      </rPr>
      <t>kom=1</t>
    </r>
  </si>
  <si>
    <r>
      <t xml:space="preserve"> - minijaturni zaštitni prekidač C32A/3p/10kA; </t>
    </r>
    <r>
      <rPr>
        <b/>
        <sz val="10"/>
        <rFont val="Arial"/>
        <family val="2"/>
      </rPr>
      <t>kom=1</t>
    </r>
  </si>
  <si>
    <r>
      <t xml:space="preserve"> - minijaturni zaštitni prekidač C16A/1p/10kA; </t>
    </r>
    <r>
      <rPr>
        <b/>
        <sz val="10"/>
        <rFont val="Arial"/>
        <family val="2"/>
      </rPr>
      <t>kom=5</t>
    </r>
  </si>
  <si>
    <r>
      <t xml:space="preserve"> - minijaturni zaštitni prekidač B10A/1p/10kA; </t>
    </r>
    <r>
      <rPr>
        <b/>
        <sz val="10"/>
        <rFont val="Arial"/>
        <family val="2"/>
      </rPr>
      <t>kom=2</t>
    </r>
  </si>
  <si>
    <r>
      <t xml:space="preserve"> - minijaturni zaštitni prekidač C6A/1p/10kA; </t>
    </r>
    <r>
      <rPr>
        <b/>
        <sz val="10"/>
        <rFont val="Arial"/>
        <family val="2"/>
      </rPr>
      <t>kom=1</t>
    </r>
  </si>
  <si>
    <t xml:space="preserve">beton         </t>
  </si>
  <si>
    <t xml:space="preserve"> - beton           </t>
  </si>
  <si>
    <t xml:space="preserve"> - armatura           </t>
  </si>
  <si>
    <t xml:space="preserve"> - beton          </t>
  </si>
  <si>
    <t xml:space="preserve"> - armatura            </t>
  </si>
  <si>
    <t xml:space="preserve"> - beton       </t>
  </si>
  <si>
    <t xml:space="preserve"> - armatura         </t>
  </si>
  <si>
    <r>
      <t xml:space="preserve">Dobava materijala i izvedba betona za pad na ravnom krovu, prosječne debljine 10 cm.            </t>
    </r>
    <r>
      <rPr>
        <sz val="10"/>
        <color rgb="FFFF0000"/>
        <rFont val="Calibri"/>
        <family val="2"/>
        <charset val="238"/>
        <scheme val="minor"/>
      </rPr>
      <t xml:space="preserve"> </t>
    </r>
  </si>
  <si>
    <t xml:space="preserve">Dobava i postava  hidroizolacije ravnog krova iz sintetičke membrane na bazi termoplastičnog poliolefina TPO-a, armirana staklenim voalom, debljine d= 1.8 mm, balastna. Membrane se slobodno polažu te perimetralno fiksiraju. Spojevi se obrađuju vrućim zrakom sa širinom vara od min. 3 cm, preklop 8 cm, u skladu s propisanom tehnologijom od strane proizvođača membrane. Vanjski i unutarnji kutovi se trebaju dodatno ojačati sa gotovim elementima. </t>
  </si>
  <si>
    <r>
      <t xml:space="preserve">Dobava i postava </t>
    </r>
    <r>
      <rPr>
        <b/>
        <sz val="10"/>
        <rFont val="Calibri"/>
        <family val="2"/>
        <scheme val="minor"/>
      </rPr>
      <t xml:space="preserve">fermacell ploča </t>
    </r>
    <r>
      <rPr>
        <sz val="10"/>
        <rFont val="Calibri"/>
        <family val="2"/>
        <scheme val="minor"/>
      </rPr>
      <t>kao obloge nosive konstrukcije stropa od čel. profila na vjetrobranu i kao oplate na kosim krovovima. Ploče 3x1,25 cm, ploče EI 90. Izvedba na KK2 i KK1..</t>
    </r>
  </si>
  <si>
    <t>Dobava i postava fermacel ploča d=2,0 cm kao oplate za limeni pokrov.</t>
  </si>
  <si>
    <t>Dobava i postava kontraletvi skrojenih od fermacell ploča, dim. 5/8cm. U cijenu uračunat sav potreban materijal i rad. Obračun po m² krovne plohe.</t>
  </si>
  <si>
    <t>Dobava i ugradnja doljnjeg završetka (okapnice) falcanog krova iz uljevnog lima RŠ 25 ,početnog lima za falcanje RŠ 33,i aluminijske perforacije RŠ15 debljina lima 0,5 mm, boja i kvaliteta materijala kao osnovna pozicija, stožasto savijen, pripasan padu žljeba, stručno montirati.  Izvedba prema detaljnim uputama proizvođača. Obračun po m'.</t>
  </si>
  <si>
    <t>Dobava i ugradnja opšava zabata  krova  pokrovnim limom RŠ 33 od trake debljine 0,5 mm, boje i kvalitete materijala kao osnovna pozicija, uklj. potrebne pričvrsne trake iz aluminija 1,00 mm  montirati vjetrootporno i s omogućenim dilatacijskim radom.</t>
  </si>
  <si>
    <t>Dobava i ugradnja opšava krova uz zid (zidni lim) RŠ 33 iz trake 0,5 mm uključivo potrebne pričvrsne trake, kitnu lajsnu RŠ 12.5 zajedno sa spojnim i brtvenim materijalom materijalom, montirati vjetrootporno s omogućenim dilatacionim radom, uključivo i prilagodbu na falcani pokrov.</t>
  </si>
  <si>
    <r>
      <t xml:space="preserve">Dobava i ugradnja opšava atike iz aluminijskog lima boje i kvalitete materijala kao i osnovna pozicija </t>
    </r>
    <r>
      <rPr>
        <b/>
        <sz val="10"/>
        <rFont val="Calibri"/>
        <family val="2"/>
        <scheme val="minor"/>
      </rPr>
      <t>RŠ 70.</t>
    </r>
    <r>
      <rPr>
        <sz val="10"/>
        <rFont val="Calibri"/>
        <family val="2"/>
        <scheme val="minor"/>
      </rPr>
      <t xml:space="preserve"> Obloga se postavlja na oplatu od OSB ploča min 22 mm debljine pomoću dvostrukog stojećeg falca iz trake 500 mm ili pomoću spojnog lima. Obostrano ugraditi nosivi lim iz aluminija 1,00 mm i voditi računa o dilatacijskom radu. Obračun po m'.</t>
    </r>
  </si>
  <si>
    <t>Dobava i montaža krovnog žljeba RŠ 33 cm, polukružnog 12 x 12 cm, debljina 0,5 mm, boja standardna, s potrebnim kukama iz alu legure otporne na savijanje i zaokretanje, pričvrstiti na svakoj roženici ili pogodnoj strešnoj dasci (min. debljine 30 mm), uključiti  sredstva za brtvljenje i lijepljenje, te odgovarajućih  alu patentnih zakovica (poštivati propise proizvođača!), stručno montirati u padu, uklj. upuštanje žljebnih kuka. Uključiti ugradnju kotlića i ugradnju dilatacije svakih 12 m dužine.</t>
  </si>
  <si>
    <t xml:space="preserve"> - na AB kosoj krovnoj plohi</t>
  </si>
  <si>
    <t xml:space="preserve"> - na čeličnoj knstukciji</t>
  </si>
  <si>
    <t>Dobava i montaža vertikalnih odvodnih cijevi iz lima debljine 0,5 mm, boje i kvalitete materijala kao osnovna pozicija. Odvodne cijevi učvršćene su o zid pocinčanim ogrlicama iz plosnog željeza 30/3mm. Ogrlice dolaze na razmaku od cca 1,00 m.</t>
  </si>
  <si>
    <t>Dobava materijala i izvedba zaštitne ograde za novoizvedeno vanjsko stubište. Ograda se izvodi od pravokutnih čeličnih profila 60/60/5 mm,  s ispunom od vertikalnih čeličnih profila 30/30/5 mm,  razmak ne smije biti veči od 10 cm.</t>
  </si>
  <si>
    <t>Dobava materijala i izvedba zaštitne ograde za novoizvedeno unutarnje stubište. Ograda se izvodi od pravokutnih čeličnih profila 60/60/5 mm,  s ispunom od vertikalnih čeličnih profila 30/30/5 mm, razmak ne smije biti veči od 10 cm.</t>
  </si>
  <si>
    <t xml:space="preserve">Obloga HEA čeličnih stupova, EI 90. Dobava materijala i izvedba potkonstrukcije od pocinčanih čeličnih CD, UD, C3 dodatno antikorozivno štićenih profila koja nosi oblogu od protupožarnih ploča DF 20+15 mm + aquapanel outdoor maisvne ploče d=12,5 mm.  </t>
  </si>
  <si>
    <t xml:space="preserve">Sve rabicirati i gletati. </t>
  </si>
  <si>
    <t>U cijenu stavke uključiti sav potreban materijal i rad. U svemu izvesti prema uputama proizvođača. Sve izvesti prema detaljnom nacrtu.</t>
  </si>
  <si>
    <t>Dobava i montaža komplet vodolovnog grla (krovni slivnik) sa hvatačem lišća sa elementima za spoj na parnu branu od bitumenske trake i PVC hidroizolaciju, nastavnog elementa HL350 te procjednog elementa HL160 prema detaljnom nacrtu. Obračun po montiranom kompletu.</t>
  </si>
  <si>
    <t>Dječiji wc-i (komplet s dovodnom i odvodnom armaturom) do potpune gotovosti s puštanjem u pogon. Komplet sa daskom, poklopcem od tvrde plastike, vodokotlićem, priključnim armiranim fleksibilnim crijevom i ispirnom plastičnom cijevi, te učvršćenjem i fugiranjem.</t>
  </si>
  <si>
    <t>Dobava i ugradnja dječijih umivaonika (komplet s dovodnom i odvodnom armaturom) do potpune gotovosti s puštanjem u pogon.</t>
  </si>
  <si>
    <t>Sve ugradne ploče izvesti od compact ploča d = 13 mm, bijela  boja, u cijenu uključiti nosače za kompact ploču.</t>
  </si>
  <si>
    <t>Dobava i postava betonskih opločnika, proizvod kao  Beton Lučko, tip STREET LINE ili jednakovrijedan proizvod _____________________, boja po izboru projektanta.</t>
  </si>
  <si>
    <t>U cijenu stavke ulazi dobava i doprema svog materijala, izrada radioničkih nacrta, izvedba prema statičkom proračunu, izvedba ležajeva na zidu i spojeva na temelj do potpuno gotove i za daljnju obradu dovršene konstrukcije, izvedba i završno lakiranje temeljnom bojom i 2 premaza lakom otpornim na atmosferilije..</t>
  </si>
  <si>
    <t>Zidarska obrada probijenoga otvora u vanjskom zidu postojećeg objekta, zid od opeke nf, debljina zida 40 cm,</t>
  </si>
  <si>
    <t>Obračun po mI.</t>
  </si>
  <si>
    <t>mI</t>
  </si>
  <si>
    <t>U cijeni uključiti vrijednosti svih radova na bušenju rupa, štemanju šliceva, kanala i prodora u podu, stropu i zidovima od opeke i armiranog betona, za prolaz i ugradnju instalacija, kao i krpanje istih šliceva, kanala i prodora cementnim mortom  nakon postave instalacija.</t>
  </si>
  <si>
    <r>
      <t xml:space="preserve">UTC Fire &amp; Security 2X-F2 </t>
    </r>
    <r>
      <rPr>
        <sz val="10"/>
        <rFont val="Arial"/>
        <family val="2"/>
        <charset val="238"/>
      </rPr>
      <t>ili jednakovrijedan proizvod _____________________ .</t>
    </r>
  </si>
  <si>
    <r>
      <t xml:space="preserve">UTC Fire &amp; Security 2X-LB </t>
    </r>
    <r>
      <rPr>
        <sz val="10"/>
        <rFont val="Arial"/>
        <family val="2"/>
        <charset val="238"/>
      </rPr>
      <t>ili jednakovrijedan proizvod _____________________ .</t>
    </r>
  </si>
  <si>
    <r>
      <t xml:space="preserve">Assa Abloy 800x800x250 </t>
    </r>
    <r>
      <rPr>
        <sz val="10"/>
        <rFont val="Arial"/>
        <family val="2"/>
        <charset val="238"/>
      </rPr>
      <t>ili jednakovrijedan proizvod _____________________ .</t>
    </r>
  </si>
  <si>
    <r>
      <t xml:space="preserve">UTC Fire &amp; Security DP2061T </t>
    </r>
    <r>
      <rPr>
        <sz val="10"/>
        <rFont val="Arial"/>
        <family val="2"/>
        <charset val="238"/>
      </rPr>
      <t>ili jednakovrijedan proizvod _____________________ .</t>
    </r>
  </si>
  <si>
    <t>UTC Fire &amp; Security DB2002 ili jednakovrijedan proizvod _____________________ .</t>
  </si>
  <si>
    <r>
      <t>UTC Fire &amp; Security DM2010</t>
    </r>
    <r>
      <rPr>
        <sz val="10"/>
        <rFont val="Arial"/>
        <family val="2"/>
        <charset val="238"/>
      </rPr>
      <t xml:space="preserve"> ili jednakovrijedan proizvod _____________________ .</t>
    </r>
  </si>
  <si>
    <r>
      <t xml:space="preserve">UTC Fire &amp; Security AS2364 </t>
    </r>
    <r>
      <rPr>
        <sz val="10"/>
        <rFont val="Arial"/>
        <family val="2"/>
        <charset val="238"/>
      </rPr>
      <t>ili jednakovrijedan proizvod _____________________ .</t>
    </r>
  </si>
  <si>
    <r>
      <t>UTC Fire &amp; Security ASW367</t>
    </r>
    <r>
      <rPr>
        <sz val="10"/>
        <rFont val="Arial"/>
        <family val="2"/>
        <charset val="238"/>
      </rPr>
      <t xml:space="preserve"> ili jednakovrijedan proizvod _____________________ .</t>
    </r>
  </si>
  <si>
    <r>
      <t xml:space="preserve">Carrier IO2034NC </t>
    </r>
    <r>
      <rPr>
        <sz val="10"/>
        <rFont val="Arial"/>
        <family val="2"/>
        <charset val="238"/>
      </rPr>
      <t>ili jednakovrijedan proizvod _____________________ .</t>
    </r>
  </si>
  <si>
    <r>
      <t xml:space="preserve">CIAK 12 V / 18Ah </t>
    </r>
    <r>
      <rPr>
        <sz val="10"/>
        <rFont val="Arial"/>
        <family val="2"/>
        <charset val="238"/>
      </rPr>
      <t>ili jednakovrijedan proizvod _____________________ .</t>
    </r>
  </si>
  <si>
    <r>
      <t xml:space="preserve">i-Smartlink AGP  </t>
    </r>
    <r>
      <rPr>
        <sz val="10"/>
        <rFont val="Arial"/>
        <family val="2"/>
        <charset val="238"/>
      </rPr>
      <t>ili jednakovrijedan proizvod _____________________ .</t>
    </r>
  </si>
  <si>
    <t>NAPOMENA - VAŽI ZA IZVEDBU VODOVODNIH I ODVODNIH INSTALACIJA:</t>
  </si>
  <si>
    <t>Ova stavka će se obračunavati samo po nalogu i odobrenju nadzornog inženjera.</t>
  </si>
  <si>
    <t>Provrt jezgre dijamantnom bušilicom u armiranobetonskim pločama i zidovima u okomitom i horizontalnom provrtanju. Dubina provrta do 60 cm,  promjer provrta do 250 mm. Obračun po komadu</t>
  </si>
  <si>
    <t xml:space="preserve"> - umivaonik</t>
  </si>
  <si>
    <t>Dobava i ugradnja umivaonika od keramike I klase po izboru projektanta interijera širine 50 cm u kompletu sa jednoručnom stojećom elektronički aktiviranom dovodnom armaturom kvalitete po izboru projektanta interijera i odvodnom kromiranom garniturom. Ugradnja u ormarić sa compact pločom d = 13 mm prema donjoj shemi. Stavkom je obuhvaćena priprema, prijenos materijala, montaža, spoj na instalaciju vodovoda i kanalizacije, ispitivanje te sav potreban pribor i materijal za navedene radnje. Obračun po kompletu.</t>
  </si>
  <si>
    <t xml:space="preserve"> - ormarić sa ugradnom pločom dim. cca 90/50cm i vratima od  compact ploča d = 13 mm, bijela boja, korpus iveral bijeli  d = 18 mm, inox nogice. Ormarić sa približnim dimenzijama prema donjoj shemi, točne mjere uzeti na mjestu ugradnje.</t>
  </si>
  <si>
    <t xml:space="preserve"> -  umivaonik </t>
  </si>
  <si>
    <t xml:space="preserve"> - ormarić sa ugradnom pločom dim. cca 75/60cm i vratima od  compact ploča d = 13 mm, bijela boja, korpus iveral bijeli  d = 18 mm, inox nogice. Ormarić sa približnim dimenzijama prema donjoj shemi, točne mjere uzeti na mjestu ugradnje.</t>
  </si>
  <si>
    <t>U cijeni uključiti vrijednosti svih radova na bušenju rupa, štemanju šliceva, kanala i prodora podu, stropu i zidovima od opeke i armiranog betona, za prolaz i ugradnju cijevi, kao i krpanje istih šliceva, kanala i prodora cementnim mortom  nakon postave instalacija.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</si>
</sst>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4" formatCode="_-* #,##0.00\ &quot;kn&quot;_-;\-* #,##0.00\ &quot;kn&quot;_-;_-* &quot;-&quot;??\ &quot;kn&quot;_-;_-@_-"/>
    <numFmt numFmtId="43" formatCode="_-* #,##0.00_-;\-* #,##0.00_-;_-* &quot;-&quot;??_-;_-@_-"/>
    <numFmt numFmtId="164" formatCode="_-* #,##0.00\ _k_n_-;\-* #,##0.00\ _k_n_-;_-* &quot;-&quot;??\ _k_n_-;_-@_-"/>
    <numFmt numFmtId="165" formatCode="&quot;$&quot;#,##0_);\(&quot;$&quot;#,##0\)"/>
    <numFmt numFmtId="166" formatCode="#,##0.00&quot;      &quot;;&quot;-&quot;#,##0.00&quot;      &quot;;&quot; -&quot;#&quot;      &quot;;@&quot; &quot;"/>
    <numFmt numFmtId="167" formatCode="&quot; kn &quot;#,##0.00&quot; &quot;;&quot;-kn &quot;#,##0.00&quot; &quot;;&quot; kn -&quot;#&quot; &quot;;@&quot; &quot;"/>
    <numFmt numFmtId="168" formatCode="[$$-409]#,##0.00;[Red]&quot;-&quot;[$$-409]#,##0.00"/>
    <numFmt numFmtId="169" formatCode="_-&quot;kn&quot;\ * #,##0.00_-;\-&quot;kn&quot;\ * #,##0.00_-;_-&quot;kn&quot;\ * &quot;-&quot;??_-;_-@_-"/>
    <numFmt numFmtId="170" formatCode="0.00_)"/>
    <numFmt numFmtId="171" formatCode="[$-41A]#,##0.00"/>
    <numFmt numFmtId="172" formatCode="[$-41A]General"/>
    <numFmt numFmtId="173" formatCode="#,##0.00&quot;    &quot;;&quot;-&quot;#,##0.00&quot;    &quot;;&quot; -&quot;00&quot;    &quot;;@&quot; &quot;"/>
    <numFmt numFmtId="174" formatCode="#,##0.00&quot; &quot;;&quot;-&quot;#,##0.00&quot; &quot;;&quot; -&quot;#&quot; &quot;;@&quot; &quot;"/>
    <numFmt numFmtId="175" formatCode="#,##0.00&quot; &quot;;&quot;-&quot;#,##0.00&quot; &quot;;&quot; -&quot;00&quot; &quot;;@&quot; &quot;"/>
    <numFmt numFmtId="176" formatCode="#,##0.00&quot; &quot;;&quot; (&quot;#,##0.00&quot;)&quot;;&quot; -&quot;#&quot; &quot;;@&quot; &quot;"/>
    <numFmt numFmtId="177" formatCode="#,##0.00&quot; &quot;;&quot; (&quot;#,##0.00&quot;)&quot;;&quot; -&quot;00&quot; &quot;;@&quot; &quot;"/>
    <numFmt numFmtId="178" formatCode="[$kn-41A]&quot; &quot;#,##0.00&quot; &quot;;&quot;-&quot;[$kn-41A]&quot; &quot;#,##0.00&quot; &quot;;[$kn-41A]&quot; -&quot;00&quot; &quot;;@&quot; &quot;"/>
    <numFmt numFmtId="179" formatCode="#,##0.00&quot; &quot;[$kn-41A]&quot; &quot;;&quot;-&quot;#,##0.00&quot; &quot;[$kn-41A]&quot; &quot;;&quot; -&quot;00&quot; &quot;[$kn-41A]&quot; &quot;;@&quot; &quot;"/>
    <numFmt numFmtId="180" formatCode="#,##0.00&quot; kn &quot;;&quot;-&quot;#,##0.00&quot; kn &quot;;&quot; -&quot;#&quot; kn &quot;;@&quot; &quot;"/>
    <numFmt numFmtId="181" formatCode="#,##0.00&quot; kn &quot;;&quot;-&quot;#,##0.00&quot; kn &quot;;&quot; -&quot;00&quot; kn &quot;;@&quot; &quot;"/>
    <numFmt numFmtId="182" formatCode="_-* #,##0.00&quot; kn&quot;_-;\-* #,##0.00&quot; kn&quot;_-;_-* \-??&quot; kn&quot;_-;_-@_-"/>
    <numFmt numFmtId="183" formatCode="0.00&quot; &quot;"/>
    <numFmt numFmtId="184" formatCode="[$-41A]0.00"/>
    <numFmt numFmtId="185" formatCode="#,##0.00&quot; &quot;[$kn-41A];[Red]&quot;-&quot;#,##0.00&quot; &quot;[$kn-41A]"/>
    <numFmt numFmtId="186" formatCode="#,##0.00_ ;\-#,##0.00\ "/>
    <numFmt numFmtId="187" formatCode="#,##0.00&quot;      &quot;;#,##0.00&quot;      &quot;;&quot;-&quot;#&quot;      &quot;;&quot; &quot;@&quot; &quot;"/>
    <numFmt numFmtId="188" formatCode="#,##0;\-#,##0;&quot;-&quot;"/>
    <numFmt numFmtId="189" formatCode="#,##0.00;\-#,##0.00;&quot;-&quot;"/>
    <numFmt numFmtId="190" formatCode="#,##0%;\-#,##0%;&quot;- &quot;"/>
    <numFmt numFmtId="191" formatCode="#,##0.0%;\-#,##0.0%;&quot;- &quot;"/>
    <numFmt numFmtId="192" formatCode="#,##0.00%;\-#,##0.00%;&quot;- &quot;"/>
    <numFmt numFmtId="193" formatCode="#,##0.0;\-#,##0.0;&quot;-&quot;"/>
    <numFmt numFmtId="194" formatCode="[Blue]#,##0;[Blue]\(#,##0\)"/>
    <numFmt numFmtId="195" formatCode="#,##0;\(#,##0\)"/>
    <numFmt numFmtId="196" formatCode="&quot;$&quot;#,##0;[Red]\-&quot;$&quot;#,##0"/>
    <numFmt numFmtId="197" formatCode="&quot;$&quot;#,##0.00;[Red]\-&quot;$&quot;#,##0.00"/>
    <numFmt numFmtId="198" formatCode="#,##0.00\ [$kn-41A]"/>
    <numFmt numFmtId="199" formatCode="[Red]0%;[Red]\(0%\)"/>
    <numFmt numFmtId="200" formatCode="0%;\(0%\)"/>
    <numFmt numFmtId="201" formatCode="\ \ @"/>
    <numFmt numFmtId="202" formatCode="\ \ \ \ @"/>
    <numFmt numFmtId="203" formatCode="_-&quot;$&quot;* #,##0_-;\-&quot;$&quot;* #,##0_-;_-&quot;$&quot;* &quot;-&quot;_-;_-@_-"/>
    <numFmt numFmtId="204" formatCode="_-&quot;$&quot;* #,##0.00_-;\-&quot;$&quot;* #,##0.00_-;_-&quot;$&quot;* &quot;-&quot;??_-;_-@_-"/>
    <numFmt numFmtId="205" formatCode="#,##0.00\ [$€-1];[Red]#,##0.00\ [$€-1]"/>
    <numFmt numFmtId="206" formatCode="0.0"/>
    <numFmt numFmtId="207" formatCode="#,##0.00\ _k_n"/>
    <numFmt numFmtId="208" formatCode="#,##0.0"/>
    <numFmt numFmtId="209" formatCode="#,##0.00\ &quot;kn&quot;"/>
  </numFmts>
  <fonts count="211">
    <font>
      <sz val="9"/>
      <name val="Times New Roman CE"/>
      <family val="1"/>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002060"/>
      <name val="Calibri"/>
      <family val="2"/>
      <scheme val="minor"/>
    </font>
    <font>
      <b/>
      <sz val="11"/>
      <color rgb="FF002060"/>
      <name val="Calibri"/>
      <family val="2"/>
      <scheme val="minor"/>
    </font>
    <font>
      <b/>
      <sz val="11"/>
      <name val="Calibri"/>
      <family val="2"/>
      <scheme val="minor"/>
    </font>
    <font>
      <sz val="11"/>
      <name val="Calibri"/>
      <family val="2"/>
      <scheme val="minor"/>
    </font>
    <font>
      <sz val="11"/>
      <name val="Calibri"/>
      <family val="2"/>
      <charset val="238"/>
      <scheme val="minor"/>
    </font>
    <font>
      <sz val="11"/>
      <color rgb="FF002060"/>
      <name val="Calibri"/>
      <family val="2"/>
      <charset val="238"/>
      <scheme val="minor"/>
    </font>
    <font>
      <sz val="10"/>
      <name val="Arial"/>
      <family val="2"/>
      <charset val="238"/>
    </font>
    <font>
      <vertAlign val="superscript"/>
      <sz val="10"/>
      <name val="Arial"/>
      <family val="2"/>
      <charset val="238"/>
    </font>
    <font>
      <sz val="10"/>
      <name val="Calibri"/>
      <family val="2"/>
      <charset val="238"/>
      <scheme val="minor"/>
    </font>
    <font>
      <b/>
      <sz val="10"/>
      <name val="Calibri"/>
      <family val="2"/>
      <scheme val="minor"/>
    </font>
    <font>
      <sz val="10"/>
      <name val="Calibri"/>
      <family val="2"/>
      <scheme val="minor"/>
    </font>
    <font>
      <sz val="12"/>
      <name val="Arial CE"/>
      <charset val="238"/>
    </font>
    <font>
      <b/>
      <sz val="10"/>
      <name val="Calibri"/>
      <family val="2"/>
      <charset val="238"/>
      <scheme val="minor"/>
    </font>
    <font>
      <sz val="10"/>
      <name val="Calibri"/>
      <family val="2"/>
    </font>
    <font>
      <sz val="10"/>
      <name val="Calibri"/>
      <family val="2"/>
      <charset val="238"/>
    </font>
    <font>
      <vertAlign val="superscript"/>
      <sz val="10"/>
      <name val="Calibri"/>
      <family val="2"/>
      <scheme val="minor"/>
    </font>
    <font>
      <sz val="10"/>
      <name val="Times New Roman CE"/>
      <family val="1"/>
      <charset val="238"/>
    </font>
    <font>
      <sz val="11"/>
      <color rgb="FF0070C0"/>
      <name val="Calibri"/>
      <family val="2"/>
      <scheme val="minor"/>
    </font>
    <font>
      <sz val="9"/>
      <name val="Times New Roman CE"/>
      <family val="1"/>
      <charset val="238"/>
    </font>
    <font>
      <sz val="18"/>
      <color theme="3"/>
      <name val="Calibri Light"/>
      <family val="2"/>
      <charset val="238"/>
      <scheme val="major"/>
    </font>
    <font>
      <b/>
      <sz val="11"/>
      <color rgb="FF3F3F3F"/>
      <name val="Calibri"/>
      <family val="2"/>
      <charset val="238"/>
      <scheme val="minor"/>
    </font>
    <font>
      <b/>
      <sz val="11"/>
      <name val="Calibri"/>
      <family val="2"/>
      <charset val="238"/>
      <scheme val="minor"/>
    </font>
    <font>
      <sz val="11"/>
      <color theme="1"/>
      <name val="Arial1"/>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b/>
      <i/>
      <sz val="16"/>
      <color theme="1"/>
      <name val="Arial1"/>
    </font>
    <font>
      <b/>
      <sz val="15"/>
      <color rgb="FF003366"/>
      <name val="Calibri"/>
      <family val="2"/>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0"/>
      <color theme="1"/>
      <name val="Arial2"/>
    </font>
    <font>
      <b/>
      <sz val="11"/>
      <color rgb="FF333333"/>
      <name val="Calibri"/>
      <family val="2"/>
    </font>
    <font>
      <b/>
      <i/>
      <u/>
      <sz val="11"/>
      <color theme="1"/>
      <name val="Arial1"/>
    </font>
    <font>
      <sz val="10"/>
      <color theme="1"/>
      <name val="Helv"/>
    </font>
    <font>
      <b/>
      <sz val="18"/>
      <color rgb="FF003366"/>
      <name val="Cambria"/>
      <family val="1"/>
    </font>
    <font>
      <b/>
      <sz val="11"/>
      <color rgb="FF000000"/>
      <name val="Calibri"/>
      <family val="2"/>
    </font>
    <font>
      <sz val="11"/>
      <color rgb="FFFF0000"/>
      <name val="Calibri"/>
      <family val="2"/>
    </font>
    <font>
      <sz val="10"/>
      <name val="Arial"/>
      <family val="2"/>
    </font>
    <font>
      <sz val="10"/>
      <name val="Helv"/>
      <charset val="238"/>
    </font>
    <font>
      <sz val="11"/>
      <color indexed="8"/>
      <name val="Calibri"/>
      <family val="2"/>
      <charset val="238"/>
    </font>
    <font>
      <sz val="11"/>
      <name val="Tahoma"/>
      <family val="2"/>
    </font>
    <font>
      <sz val="11"/>
      <name val="Arial"/>
      <family val="2"/>
    </font>
    <font>
      <sz val="12"/>
      <name val="Courier"/>
      <family val="1"/>
      <charset val="238"/>
    </font>
    <font>
      <sz val="11"/>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Sun DRACO"/>
      <family val="3"/>
    </font>
    <font>
      <sz val="10"/>
      <name val="Arial CE"/>
      <charset val="238"/>
    </font>
    <font>
      <sz val="11"/>
      <color indexed="8"/>
      <name val="Arial1"/>
      <charset val="1"/>
    </font>
    <font>
      <sz val="11"/>
      <color indexed="8"/>
      <name val="Calibri"/>
      <family val="2"/>
    </font>
    <font>
      <u/>
      <sz val="10"/>
      <color theme="10"/>
      <name val="Arial"/>
      <family val="2"/>
      <charset val="238"/>
    </font>
    <font>
      <sz val="10"/>
      <color rgb="FF000000"/>
      <name val="Arial"/>
      <family val="2"/>
      <charset val="238"/>
    </font>
    <font>
      <sz val="11"/>
      <color rgb="FF000000"/>
      <name val="Calibri"/>
      <family val="2"/>
      <charset val="238"/>
    </font>
    <font>
      <sz val="11"/>
      <color rgb="FFFFFFFF"/>
      <name val="Calibri"/>
      <family val="2"/>
      <charset val="238"/>
    </font>
    <font>
      <sz val="11"/>
      <color rgb="FF800080"/>
      <name val="Calibri"/>
      <family val="2"/>
      <charset val="238"/>
    </font>
    <font>
      <b/>
      <sz val="11"/>
      <color rgb="FFFF9900"/>
      <name val="Calibri"/>
      <family val="2"/>
      <charset val="238"/>
    </font>
    <font>
      <b/>
      <sz val="11"/>
      <color rgb="FFFFFFFF"/>
      <name val="Calibri"/>
      <family val="2"/>
      <charset val="238"/>
    </font>
    <font>
      <sz val="11"/>
      <color rgb="FF000000"/>
      <name val="Arial1"/>
      <charset val="238"/>
    </font>
    <font>
      <b/>
      <i/>
      <sz val="16"/>
      <color rgb="FF000000"/>
      <name val="Arial1"/>
      <charset val="238"/>
    </font>
    <font>
      <i/>
      <sz val="11"/>
      <color rgb="FF808080"/>
      <name val="Calibri"/>
      <family val="2"/>
      <charset val="238"/>
    </font>
    <font>
      <sz val="11"/>
      <color rgb="FF008000"/>
      <name val="Calibri"/>
      <family val="2"/>
      <charset val="238"/>
    </font>
    <font>
      <b/>
      <sz val="15"/>
      <color rgb="FF003366"/>
      <name val="Calibri"/>
      <family val="2"/>
      <charset val="238"/>
    </font>
    <font>
      <b/>
      <sz val="13"/>
      <color rgb="FF003366"/>
      <name val="Calibri"/>
      <family val="2"/>
      <charset val="238"/>
    </font>
    <font>
      <b/>
      <sz val="11"/>
      <color rgb="FF003366"/>
      <name val="Calibri"/>
      <family val="2"/>
      <charset val="238"/>
    </font>
    <font>
      <sz val="11"/>
      <color rgb="FF333399"/>
      <name val="Calibri"/>
      <family val="2"/>
      <charset val="238"/>
    </font>
    <font>
      <sz val="10"/>
      <color rgb="FF000000"/>
      <name val="Times New Roman CE"/>
      <charset val="238"/>
    </font>
    <font>
      <sz val="10"/>
      <color rgb="FF000000"/>
      <name val="Times New Roman CE1"/>
      <charset val="238"/>
    </font>
    <font>
      <sz val="12"/>
      <color rgb="FF000000"/>
      <name val="Times New Roman CE"/>
      <charset val="238"/>
    </font>
    <font>
      <sz val="12"/>
      <color rgb="FF000000"/>
      <name val="Times New Roman CE1"/>
      <charset val="238"/>
    </font>
    <font>
      <sz val="12"/>
      <name val="Times New Roman CE"/>
      <family val="1"/>
      <charset val="238"/>
    </font>
    <font>
      <sz val="11"/>
      <color rgb="FFFF9900"/>
      <name val="Calibri"/>
      <family val="2"/>
      <charset val="238"/>
    </font>
    <font>
      <sz val="11"/>
      <color rgb="FF993300"/>
      <name val="Calibri"/>
      <family val="2"/>
      <charset val="238"/>
    </font>
    <font>
      <sz val="10"/>
      <color rgb="FF000000"/>
      <name val="Arial2"/>
      <charset val="238"/>
    </font>
    <font>
      <sz val="12"/>
      <color rgb="FF000000"/>
      <name val="Courier"/>
      <family val="1"/>
      <charset val="238"/>
    </font>
    <font>
      <sz val="10"/>
      <color rgb="FF000000"/>
      <name val="MS Sans Serif"/>
      <family val="2"/>
      <charset val="238"/>
    </font>
    <font>
      <sz val="10"/>
      <name val="MS Sans Serif"/>
      <family val="2"/>
      <charset val="238"/>
    </font>
    <font>
      <sz val="11"/>
      <color rgb="FF000000"/>
      <name val="Arial"/>
      <family val="2"/>
      <charset val="238"/>
    </font>
    <font>
      <sz val="11"/>
      <color rgb="FF000000"/>
      <name val="Arial1"/>
      <charset val="1"/>
    </font>
    <font>
      <sz val="10"/>
      <name val="Arial CE"/>
    </font>
    <font>
      <sz val="11"/>
      <color rgb="FF000000"/>
      <name val="Tahoma"/>
      <family val="2"/>
      <charset val="238"/>
    </font>
    <font>
      <sz val="11"/>
      <color theme="1"/>
      <name val="Calibri"/>
      <family val="2"/>
      <charset val="238"/>
    </font>
    <font>
      <sz val="12"/>
      <name val="HRHelvetica"/>
    </font>
    <font>
      <b/>
      <sz val="11"/>
      <color rgb="FF333333"/>
      <name val="Calibri"/>
      <family val="2"/>
      <charset val="238"/>
    </font>
    <font>
      <b/>
      <i/>
      <u/>
      <sz val="11"/>
      <color rgb="FF000000"/>
      <name val="Arial1"/>
      <charset val="238"/>
    </font>
    <font>
      <sz val="10"/>
      <color rgb="FF000000"/>
      <name val="Helv"/>
      <charset val="238"/>
    </font>
    <font>
      <sz val="10"/>
      <name val="Helv"/>
    </font>
    <font>
      <b/>
      <sz val="18"/>
      <color rgb="FF003366"/>
      <name val="Cambria"/>
      <family val="1"/>
      <charset val="238"/>
    </font>
    <font>
      <b/>
      <sz val="11"/>
      <color rgb="FF000000"/>
      <name val="Calibri"/>
      <family val="2"/>
      <charset val="238"/>
    </font>
    <font>
      <sz val="11"/>
      <color rgb="FFFF0000"/>
      <name val="Calibri"/>
      <family val="2"/>
      <charset val="238"/>
    </font>
    <font>
      <sz val="12"/>
      <color indexed="8"/>
      <name val="Arial"/>
      <family val="2"/>
      <charset val="238"/>
    </font>
    <font>
      <sz val="11"/>
      <color indexed="18"/>
      <name val="Arial"/>
      <family val="2"/>
    </font>
    <font>
      <sz val="12"/>
      <name val="Arial"/>
      <family val="2"/>
      <charset val="238"/>
    </font>
    <font>
      <u/>
      <sz val="10"/>
      <color indexed="12"/>
      <name val="Arial"/>
      <family val="2"/>
      <charset val="238"/>
    </font>
    <font>
      <sz val="11"/>
      <color theme="1"/>
      <name val="Liberation Sans"/>
      <family val="2"/>
      <charset val="238"/>
    </font>
    <font>
      <b/>
      <sz val="10"/>
      <name val="MS Sans Serif"/>
      <family val="2"/>
      <charset val="238"/>
    </font>
    <font>
      <sz val="10"/>
      <color indexed="8"/>
      <name val="Arial"/>
      <family val="2"/>
      <charset val="238"/>
    </font>
    <font>
      <sz val="10"/>
      <color indexed="0"/>
      <name val="MS Sans Serif"/>
      <family val="2"/>
      <charset val="238"/>
    </font>
    <font>
      <sz val="11"/>
      <name val="Times New Roman"/>
      <family val="1"/>
      <charset val="238"/>
    </font>
    <font>
      <sz val="9"/>
      <color rgb="FF006100"/>
      <name val="Arial"/>
      <family val="2"/>
      <charset val="238"/>
    </font>
    <font>
      <sz val="10"/>
      <color indexed="12"/>
      <name val="Arial"/>
      <family val="2"/>
    </font>
    <font>
      <sz val="8"/>
      <name val="Arial"/>
      <family val="2"/>
    </font>
    <font>
      <b/>
      <sz val="12"/>
      <name val="Arial"/>
      <family val="2"/>
    </font>
    <font>
      <sz val="10"/>
      <color indexed="14"/>
      <name val="Arial"/>
      <family val="2"/>
    </font>
    <font>
      <sz val="8"/>
      <name val="Arial Narrow"/>
      <family val="2"/>
      <charset val="238"/>
    </font>
    <font>
      <sz val="10"/>
      <color indexed="10"/>
      <name val="Arial"/>
      <family val="2"/>
    </font>
    <font>
      <sz val="10"/>
      <color indexed="8"/>
      <name val="Arial CE"/>
      <charset val="238"/>
    </font>
    <font>
      <sz val="9"/>
      <color indexed="10"/>
      <name val="Arial"/>
      <family val="2"/>
      <charset val="238"/>
    </font>
    <font>
      <sz val="10"/>
      <color indexed="8"/>
      <name val="Calibri"/>
      <family val="2"/>
      <charset val="238"/>
    </font>
    <font>
      <sz val="12"/>
      <name val="Arial"/>
      <family val="2"/>
    </font>
    <font>
      <sz val="12"/>
      <name val="Calibri"/>
      <family val="2"/>
      <scheme val="minor"/>
    </font>
    <font>
      <b/>
      <sz val="11"/>
      <color theme="1"/>
      <name val="Calibri"/>
      <family val="2"/>
      <scheme val="minor"/>
    </font>
    <font>
      <sz val="8"/>
      <name val="Calibri"/>
      <family val="2"/>
      <scheme val="minor"/>
    </font>
    <font>
      <sz val="6"/>
      <name val="Calibri"/>
      <family val="2"/>
      <scheme val="minor"/>
    </font>
    <font>
      <sz val="12"/>
      <color rgb="FFFF0000"/>
      <name val="Calibri"/>
      <family val="2"/>
      <charset val="238"/>
      <scheme val="minor"/>
    </font>
    <font>
      <b/>
      <sz val="9"/>
      <color theme="1"/>
      <name val="Calibri"/>
      <family val="2"/>
      <scheme val="minor"/>
    </font>
    <font>
      <b/>
      <sz val="11"/>
      <color theme="1"/>
      <name val="Calibri"/>
      <family val="2"/>
      <charset val="238"/>
      <scheme val="minor"/>
    </font>
    <font>
      <sz val="9"/>
      <name val="Arial"/>
      <family val="2"/>
      <charset val="238"/>
    </font>
    <font>
      <b/>
      <i/>
      <sz val="11"/>
      <name val="Arial"/>
      <family val="2"/>
      <charset val="238"/>
    </font>
    <font>
      <b/>
      <u/>
      <sz val="12"/>
      <name val="Arial"/>
      <family val="2"/>
      <charset val="238"/>
    </font>
    <font>
      <b/>
      <u/>
      <sz val="11"/>
      <name val="Arial"/>
      <family val="2"/>
    </font>
    <font>
      <b/>
      <sz val="10"/>
      <name val="Arial"/>
      <family val="2"/>
      <charset val="238"/>
    </font>
    <font>
      <b/>
      <sz val="11"/>
      <name val="Arial"/>
      <family val="1"/>
    </font>
    <font>
      <b/>
      <sz val="11"/>
      <name val="Arial"/>
      <family val="2"/>
      <charset val="238"/>
    </font>
    <font>
      <sz val="10"/>
      <name val="Arial"/>
      <family val="1"/>
    </font>
    <font>
      <b/>
      <i/>
      <sz val="10"/>
      <name val="Arial"/>
      <family val="2"/>
      <charset val="238"/>
    </font>
    <font>
      <sz val="10"/>
      <color theme="1"/>
      <name val="Arial"/>
      <family val="2"/>
      <charset val="238"/>
    </font>
    <font>
      <sz val="10"/>
      <color theme="1"/>
      <name val="Arial"/>
      <family val="1"/>
    </font>
    <font>
      <b/>
      <sz val="10"/>
      <color theme="1"/>
      <name val="Arial"/>
      <family val="2"/>
      <charset val="238"/>
    </font>
    <font>
      <b/>
      <u/>
      <sz val="10"/>
      <name val="Arial"/>
      <family val="2"/>
      <charset val="238"/>
    </font>
    <font>
      <b/>
      <u/>
      <sz val="10"/>
      <name val="Arial"/>
      <family val="1"/>
    </font>
    <font>
      <sz val="10"/>
      <name val="CRO_Light"/>
    </font>
    <font>
      <b/>
      <sz val="12"/>
      <name val="Arial"/>
      <family val="2"/>
      <charset val="238"/>
    </font>
    <font>
      <sz val="10"/>
      <color indexed="8"/>
      <name val="Arial"/>
      <family val="2"/>
      <charset val="1"/>
    </font>
    <font>
      <b/>
      <sz val="10"/>
      <name val="Arial"/>
      <family val="2"/>
    </font>
    <font>
      <sz val="10"/>
      <name val="Arial"/>
      <family val="1"/>
      <charset val="238"/>
    </font>
    <font>
      <b/>
      <sz val="10"/>
      <name val="Arial"/>
      <family val="1"/>
      <charset val="238"/>
    </font>
    <font>
      <u/>
      <sz val="10"/>
      <name val="Arial"/>
      <family val="2"/>
      <charset val="238"/>
    </font>
    <font>
      <sz val="10"/>
      <color indexed="10"/>
      <name val="Arial"/>
      <family val="2"/>
      <charset val="238"/>
    </font>
    <font>
      <sz val="10"/>
      <name val="CRO_Light"/>
      <charset val="238"/>
    </font>
    <font>
      <sz val="10"/>
      <color theme="1"/>
      <name val="Arial"/>
      <family val="2"/>
    </font>
    <font>
      <sz val="10"/>
      <color rgb="FFFF0000"/>
      <name val="Arial"/>
      <family val="2"/>
      <charset val="238"/>
    </font>
    <font>
      <vertAlign val="subscript"/>
      <sz val="10"/>
      <name val="Arial"/>
      <family val="2"/>
      <charset val="238"/>
    </font>
    <font>
      <i/>
      <sz val="9"/>
      <color rgb="FF7030A0"/>
      <name val="Arial"/>
      <family val="2"/>
      <charset val="238"/>
    </font>
    <font>
      <b/>
      <i/>
      <sz val="9"/>
      <color theme="1" tint="0.34998626667073579"/>
      <name val="Arial"/>
      <family val="2"/>
      <charset val="238"/>
    </font>
    <font>
      <i/>
      <sz val="9"/>
      <color theme="1" tint="0.34998626667073579"/>
      <name val="Arial"/>
      <family val="2"/>
      <charset val="238"/>
    </font>
    <font>
      <b/>
      <i/>
      <sz val="10"/>
      <name val="Arial CE"/>
      <charset val="238"/>
    </font>
    <font>
      <b/>
      <i/>
      <sz val="9"/>
      <name val="Arial"/>
      <family val="2"/>
      <charset val="238"/>
    </font>
    <font>
      <b/>
      <sz val="10"/>
      <color rgb="FFFF0000"/>
      <name val="Arial"/>
      <family val="2"/>
      <charset val="238"/>
    </font>
    <font>
      <b/>
      <sz val="10"/>
      <color indexed="8"/>
      <name val="Arial"/>
      <family val="2"/>
      <charset val="238"/>
    </font>
    <font>
      <sz val="10"/>
      <name val="Symbol"/>
      <family val="1"/>
      <charset val="2"/>
    </font>
    <font>
      <sz val="7"/>
      <name val="Times New Roman"/>
      <family val="1"/>
      <charset val="238"/>
    </font>
    <font>
      <sz val="7"/>
      <name val="Arial"/>
      <family val="2"/>
    </font>
    <font>
      <sz val="7"/>
      <name val="Arial"/>
      <family val="2"/>
      <charset val="238"/>
    </font>
    <font>
      <sz val="10"/>
      <color indexed="8"/>
      <name val="Symbol"/>
      <family val="1"/>
      <charset val="2"/>
    </font>
    <font>
      <sz val="7"/>
      <color indexed="8"/>
      <name val="Times New Roman"/>
      <family val="1"/>
      <charset val="238"/>
    </font>
    <font>
      <sz val="12"/>
      <color theme="1"/>
      <name val="Arial"/>
      <family val="2"/>
      <charset val="238"/>
    </font>
    <font>
      <sz val="14"/>
      <color theme="1"/>
      <name val="Calibri"/>
      <family val="2"/>
      <charset val="238"/>
      <scheme val="minor"/>
    </font>
    <font>
      <b/>
      <sz val="12"/>
      <color theme="1"/>
      <name val="Calibri"/>
      <family val="2"/>
      <charset val="238"/>
      <scheme val="minor"/>
    </font>
    <font>
      <b/>
      <sz val="12"/>
      <name val="Calibri"/>
      <family val="2"/>
      <charset val="238"/>
      <scheme val="minor"/>
    </font>
    <font>
      <sz val="12"/>
      <name val="Calibri"/>
      <family val="2"/>
      <charset val="238"/>
      <scheme val="minor"/>
    </font>
    <font>
      <sz val="12"/>
      <name val="Calibri"/>
      <family val="2"/>
      <charset val="238"/>
    </font>
    <font>
      <b/>
      <sz val="12"/>
      <name val="Times New Roman CE"/>
      <family val="1"/>
      <charset val="238"/>
    </font>
    <font>
      <sz val="11"/>
      <color theme="4" tint="-0.249977111117893"/>
      <name val="Calibri"/>
      <family val="2"/>
      <scheme val="minor"/>
    </font>
    <font>
      <b/>
      <sz val="10"/>
      <name val="Times New Roman CE"/>
      <family val="1"/>
      <charset val="238"/>
    </font>
    <font>
      <sz val="10"/>
      <color rgb="FFFF0000"/>
      <name val="Calibri"/>
      <family val="2"/>
      <charset val="238"/>
      <scheme val="minor"/>
    </font>
    <font>
      <i/>
      <sz val="10"/>
      <name val="Calibri"/>
      <family val="2"/>
      <charset val="238"/>
      <scheme val="minor"/>
    </font>
    <font>
      <b/>
      <i/>
      <sz val="10"/>
      <name val="Calibri"/>
      <family val="2"/>
      <charset val="238"/>
      <scheme val="minor"/>
    </font>
    <font>
      <b/>
      <i/>
      <sz val="10"/>
      <name val="Calibri"/>
      <family val="2"/>
      <charset val="238"/>
    </font>
    <font>
      <sz val="10"/>
      <color rgb="FFFF0000"/>
      <name val="Calibri"/>
      <family val="2"/>
      <scheme val="minor"/>
    </font>
    <font>
      <b/>
      <sz val="10"/>
      <color rgb="FFFF0000"/>
      <name val="Calibri"/>
      <family val="2"/>
      <charset val="238"/>
      <scheme val="minor"/>
    </font>
    <font>
      <b/>
      <sz val="14"/>
      <name val="Arial Black"/>
      <family val="2"/>
      <charset val="238"/>
    </font>
    <font>
      <b/>
      <sz val="10"/>
      <name val="Arial"/>
      <family val="2"/>
      <charset val="1"/>
    </font>
    <font>
      <sz val="10"/>
      <name val="Arial"/>
      <family val="2"/>
      <charset val="1"/>
    </font>
    <font>
      <b/>
      <sz val="14"/>
      <color theme="1"/>
      <name val="Calibri"/>
      <family val="2"/>
      <scheme val="minor"/>
    </font>
    <font>
      <sz val="14"/>
      <name val="Times New Roman CE"/>
      <family val="1"/>
      <charset val="238"/>
    </font>
    <font>
      <sz val="8"/>
      <name val="Times New Roman CE"/>
      <family val="1"/>
      <charset val="238"/>
    </font>
    <font>
      <b/>
      <sz val="14"/>
      <name val="Calibri"/>
      <family val="2"/>
      <charset val="238"/>
      <scheme val="minor"/>
    </font>
    <font>
      <sz val="11"/>
      <color theme="1"/>
      <name val="Arial"/>
      <family val="2"/>
      <charset val="238"/>
    </font>
    <font>
      <sz val="11"/>
      <name val="Times New Roman CE"/>
      <family val="1"/>
      <charset val="238"/>
    </font>
    <font>
      <b/>
      <sz val="11"/>
      <color theme="1"/>
      <name val="Arial"/>
      <family val="2"/>
      <charset val="238"/>
    </font>
    <font>
      <b/>
      <sz val="11"/>
      <color theme="1"/>
      <name val="Calibri"/>
      <family val="2"/>
      <charset val="238"/>
    </font>
    <font>
      <b/>
      <sz val="10"/>
      <color theme="1"/>
      <name val="Arial"/>
      <family val="2"/>
    </font>
    <font>
      <i/>
      <sz val="10"/>
      <name val="Arial"/>
      <family val="2"/>
      <charset val="238"/>
    </font>
  </fonts>
  <fills count="68">
    <fill>
      <patternFill patternType="none"/>
    </fill>
    <fill>
      <patternFill patternType="gray125"/>
    </fill>
    <fill>
      <patternFill patternType="solid">
        <fgColor rgb="FFF2F2F2"/>
      </patternFill>
    </fill>
    <fill>
      <patternFill patternType="solid">
        <fgColor rgb="FFFFFFCC"/>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9999FF"/>
        <bgColor rgb="FF9999FF"/>
      </patternFill>
    </fill>
    <fill>
      <patternFill patternType="solid">
        <fgColor indexed="24"/>
        <bgColor indexed="24"/>
      </patternFill>
    </fill>
    <fill>
      <patternFill patternType="solid">
        <fgColor rgb="FF808080"/>
        <bgColor rgb="FF808080"/>
      </patternFill>
    </fill>
    <fill>
      <patternFill patternType="solid">
        <fgColor indexed="23"/>
        <bgColor indexed="23"/>
      </patternFill>
    </fill>
    <fill>
      <patternFill patternType="solid">
        <fgColor indexed="22"/>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rgb="FFC6EFCE"/>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45">
    <border>
      <left/>
      <right/>
      <top/>
      <bottom/>
      <diagonal/>
    </border>
    <border>
      <left/>
      <right/>
      <top style="thin">
        <color indexed="64"/>
      </top>
      <bottom style="thin">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rgb="FF333399"/>
      </top>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right/>
      <top style="thin">
        <color auto="1"/>
      </top>
      <bottom style="thin">
        <color auto="1"/>
      </bottom>
      <diagonal/>
    </border>
  </borders>
  <cellStyleXfs count="27177">
    <xf numFmtId="0" fontId="0" fillId="0" borderId="0"/>
    <xf numFmtId="0" fontId="12" fillId="0" borderId="0"/>
    <xf numFmtId="0" fontId="12" fillId="0" borderId="0"/>
    <xf numFmtId="0" fontId="17" fillId="0" borderId="0"/>
    <xf numFmtId="0" fontId="28" fillId="0" borderId="0"/>
    <xf numFmtId="0" fontId="30" fillId="4" borderId="0"/>
    <xf numFmtId="0" fontId="30" fillId="5" borderId="0"/>
    <xf numFmtId="0" fontId="30" fillId="6" borderId="0"/>
    <xf numFmtId="0" fontId="30" fillId="7" borderId="0"/>
    <xf numFmtId="0" fontId="30" fillId="8" borderId="0"/>
    <xf numFmtId="0" fontId="30" fillId="9" borderId="0"/>
    <xf numFmtId="0" fontId="30" fillId="10" borderId="0"/>
    <xf numFmtId="0" fontId="30" fillId="11" borderId="0"/>
    <xf numFmtId="0" fontId="30" fillId="12" borderId="0"/>
    <xf numFmtId="0" fontId="30" fillId="7" borderId="0"/>
    <xf numFmtId="0" fontId="30" fillId="10" borderId="0"/>
    <xf numFmtId="0" fontId="30" fillId="13" borderId="0"/>
    <xf numFmtId="0" fontId="31" fillId="14" borderId="0"/>
    <xf numFmtId="0" fontId="31" fillId="11" borderId="0"/>
    <xf numFmtId="0" fontId="31" fillId="12" borderId="0"/>
    <xf numFmtId="0" fontId="31" fillId="15" borderId="0"/>
    <xf numFmtId="0" fontId="31" fillId="16" borderId="0"/>
    <xf numFmtId="0" fontId="31" fillId="17" borderId="0"/>
    <xf numFmtId="0" fontId="31" fillId="18" borderId="0"/>
    <xf numFmtId="0" fontId="31" fillId="19" borderId="0"/>
    <xf numFmtId="0" fontId="31" fillId="20" borderId="0"/>
    <xf numFmtId="0" fontId="31" fillId="15" borderId="0"/>
    <xf numFmtId="0" fontId="31" fillId="16" borderId="0"/>
    <xf numFmtId="0" fontId="31" fillId="21" borderId="0"/>
    <xf numFmtId="0" fontId="32" fillId="5" borderId="0"/>
    <xf numFmtId="0" fontId="33" fillId="22" borderId="6"/>
    <xf numFmtId="0" fontId="34" fillId="23" borderId="7"/>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167" fontId="28" fillId="0" borderId="0"/>
    <xf numFmtId="0" fontId="35" fillId="0" borderId="0"/>
    <xf numFmtId="0" fontId="36" fillId="6" borderId="0"/>
    <xf numFmtId="0" fontId="37" fillId="0" borderId="0">
      <alignment horizontal="center"/>
    </xf>
    <xf numFmtId="0" fontId="38" fillId="0" borderId="8"/>
    <xf numFmtId="0" fontId="39" fillId="0" borderId="9"/>
    <xf numFmtId="0" fontId="40" fillId="0" borderId="10"/>
    <xf numFmtId="0" fontId="40" fillId="0" borderId="0"/>
    <xf numFmtId="0" fontId="37" fillId="0" borderId="0">
      <alignment horizontal="center" textRotation="90"/>
    </xf>
    <xf numFmtId="0" fontId="41" fillId="9" borderId="6"/>
    <xf numFmtId="0" fontId="42" fillId="0" borderId="11"/>
    <xf numFmtId="0" fontId="43" fillId="24"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0"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0" fillId="0" borderId="0"/>
    <xf numFmtId="0" fontId="30" fillId="0" borderId="0"/>
    <xf numFmtId="0" fontId="30" fillId="0" borderId="0"/>
    <xf numFmtId="0" fontId="30" fillId="0" borderId="0"/>
    <xf numFmtId="0" fontId="30" fillId="0" borderId="0"/>
    <xf numFmtId="0" fontId="44" fillId="0" borderId="0"/>
    <xf numFmtId="0" fontId="44" fillId="0" borderId="0"/>
    <xf numFmtId="0" fontId="28" fillId="25" borderId="12"/>
    <xf numFmtId="0" fontId="45" fillId="22" borderId="13"/>
    <xf numFmtId="0" fontId="46" fillId="0" borderId="0"/>
    <xf numFmtId="168" fontId="46" fillId="0" borderId="0"/>
    <xf numFmtId="0" fontId="47" fillId="0" borderId="0"/>
    <xf numFmtId="0" fontId="48" fillId="0" borderId="0"/>
    <xf numFmtId="0" fontId="49" fillId="0" borderId="14"/>
    <xf numFmtId="0" fontId="50" fillId="0" borderId="0"/>
    <xf numFmtId="0" fontId="51" fillId="0" borderId="0"/>
    <xf numFmtId="169"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2" fillId="0" borderId="0"/>
    <xf numFmtId="0" fontId="5" fillId="0" borderId="0"/>
    <xf numFmtId="0" fontId="51" fillId="0" borderId="0"/>
    <xf numFmtId="0" fontId="12" fillId="0" borderId="0"/>
    <xf numFmtId="164" fontId="53" fillId="0" borderId="0" applyFont="0" applyFill="0" applyBorder="0" applyAlignment="0" applyProtection="0"/>
    <xf numFmtId="43" fontId="12" fillId="0" borderId="0" applyFont="0" applyFill="0" applyBorder="0" applyAlignment="0" applyProtection="0"/>
    <xf numFmtId="164" fontId="53" fillId="0" borderId="0" applyFont="0" applyFill="0" applyBorder="0" applyAlignment="0" applyProtection="0"/>
    <xf numFmtId="0" fontId="53" fillId="0" borderId="0"/>
    <xf numFmtId="169"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 fillId="0" borderId="0"/>
    <xf numFmtId="0" fontId="5" fillId="0" borderId="0"/>
    <xf numFmtId="0" fontId="5" fillId="0" borderId="0"/>
    <xf numFmtId="0" fontId="51" fillId="0" borderId="0"/>
    <xf numFmtId="0" fontId="54" fillId="0" borderId="0"/>
    <xf numFmtId="0" fontId="5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26"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8" fillId="37"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59" fillId="27" borderId="0" applyNumberFormat="0" applyBorder="0" applyAlignment="0" applyProtection="0"/>
    <xf numFmtId="0" fontId="60" fillId="32" borderId="15" applyNumberFormat="0" applyAlignment="0" applyProtection="0"/>
    <xf numFmtId="0" fontId="61" fillId="45" borderId="16" applyNumberFormat="0" applyAlignment="0" applyProtection="0"/>
    <xf numFmtId="164"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4" fontId="53" fillId="0" borderId="0" applyFont="0" applyFill="0" applyBorder="0" applyAlignment="0" applyProtection="0"/>
    <xf numFmtId="0" fontId="62" fillId="0" borderId="0" applyNumberFormat="0" applyFill="0" applyBorder="0" applyAlignment="0" applyProtection="0"/>
    <xf numFmtId="0" fontId="63" fillId="28" borderId="0" applyNumberFormat="0" applyBorder="0" applyAlignment="0" applyProtection="0"/>
    <xf numFmtId="0" fontId="64" fillId="0" borderId="17" applyNumberFormat="0" applyFill="0" applyAlignment="0" applyProtection="0"/>
    <xf numFmtId="0" fontId="65" fillId="0" borderId="18" applyNumberFormat="0" applyFill="0" applyAlignment="0" applyProtection="0"/>
    <xf numFmtId="0" fontId="66" fillId="0" borderId="19" applyNumberFormat="0" applyFill="0" applyAlignment="0" applyProtection="0"/>
    <xf numFmtId="0" fontId="66" fillId="0" borderId="0" applyNumberFormat="0" applyFill="0" applyBorder="0" applyAlignment="0" applyProtection="0"/>
    <xf numFmtId="0" fontId="78" fillId="0" borderId="0" applyNumberFormat="0" applyFill="0" applyBorder="0" applyAlignment="0" applyProtection="0"/>
    <xf numFmtId="0" fontId="67" fillId="31" borderId="15" applyNumberFormat="0" applyAlignment="0" applyProtection="0"/>
    <xf numFmtId="0" fontId="67" fillId="32" borderId="15" applyNumberFormat="0" applyAlignment="0" applyProtection="0"/>
    <xf numFmtId="0" fontId="68" fillId="0" borderId="20" applyNumberFormat="0" applyFill="0" applyAlignment="0" applyProtection="0"/>
    <xf numFmtId="0" fontId="69" fillId="46" borderId="0" applyNumberFormat="0" applyBorder="0" applyAlignment="0" applyProtection="0"/>
    <xf numFmtId="0" fontId="12" fillId="0" borderId="0"/>
    <xf numFmtId="0" fontId="5" fillId="0" borderId="0"/>
    <xf numFmtId="0" fontId="12" fillId="0" borderId="0"/>
    <xf numFmtId="0" fontId="57" fillId="0" borderId="0"/>
    <xf numFmtId="0" fontId="57" fillId="0" borderId="0"/>
    <xf numFmtId="0" fontId="5" fillId="0" borderId="0"/>
    <xf numFmtId="0" fontId="74" fillId="0" borderId="0" applyNumberFormat="0" applyFill="0" applyBorder="0" applyAlignment="0" applyProtection="0"/>
    <xf numFmtId="0" fontId="53" fillId="0" borderId="0"/>
    <xf numFmtId="0" fontId="12" fillId="0" borderId="0"/>
    <xf numFmtId="0" fontId="75" fillId="0" borderId="0"/>
    <xf numFmtId="170" fontId="56" fillId="0" borderId="0"/>
    <xf numFmtId="0" fontId="12" fillId="0" borderId="0"/>
    <xf numFmtId="0" fontId="12" fillId="0" borderId="0"/>
    <xf numFmtId="0" fontId="12" fillId="0" borderId="0"/>
    <xf numFmtId="170" fontId="56" fillId="0" borderId="0"/>
    <xf numFmtId="0" fontId="12" fillId="0" borderId="0"/>
    <xf numFmtId="0" fontId="12" fillId="0" borderId="0"/>
    <xf numFmtId="0" fontId="12" fillId="0" borderId="0"/>
    <xf numFmtId="0" fontId="12" fillId="0" borderId="0"/>
    <xf numFmtId="0" fontId="5" fillId="0" borderId="0"/>
    <xf numFmtId="0" fontId="5" fillId="0" borderId="0"/>
    <xf numFmtId="0" fontId="5" fillId="0" borderId="0"/>
    <xf numFmtId="0" fontId="53" fillId="47" borderId="21" applyNumberFormat="0" applyFont="0" applyAlignment="0" applyProtection="0"/>
    <xf numFmtId="0" fontId="5" fillId="0" borderId="0"/>
    <xf numFmtId="0" fontId="12" fillId="0" borderId="0"/>
    <xf numFmtId="0" fontId="57" fillId="0" borderId="0"/>
    <xf numFmtId="0" fontId="12" fillId="0" borderId="0"/>
    <xf numFmtId="0" fontId="12" fillId="0" borderId="0"/>
    <xf numFmtId="0" fontId="53" fillId="47" borderId="21" applyNumberFormat="0" applyFon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xf numFmtId="0" fontId="12" fillId="0" borderId="0"/>
    <xf numFmtId="0" fontId="5" fillId="0" borderId="0"/>
    <xf numFmtId="0" fontId="76" fillId="0" borderId="0"/>
    <xf numFmtId="0" fontId="53" fillId="47" borderId="21" applyNumberFormat="0" applyFont="0" applyAlignment="0" applyProtection="0"/>
    <xf numFmtId="0" fontId="53" fillId="47" borderId="21" applyNumberFormat="0" applyFont="0" applyAlignment="0" applyProtection="0"/>
    <xf numFmtId="0" fontId="26" fillId="2" borderId="3" applyNumberFormat="0" applyAlignment="0" applyProtection="0"/>
    <xf numFmtId="0" fontId="70" fillId="32" borderId="22" applyNumberFormat="0" applyAlignment="0" applyProtection="0"/>
    <xf numFmtId="0" fontId="71" fillId="0" borderId="0" applyNumberFormat="0" applyFill="0" applyBorder="0" applyAlignment="0" applyProtection="0"/>
    <xf numFmtId="0" fontId="72" fillId="0" borderId="23" applyNumberFormat="0" applyFill="0" applyAlignment="0" applyProtection="0"/>
    <xf numFmtId="0" fontId="73" fillId="0" borderId="0" applyNumberFormat="0" applyFill="0" applyBorder="0" applyAlignment="0" applyProtection="0"/>
    <xf numFmtId="164" fontId="77" fillId="0" borderId="0" applyFont="0" applyFill="0" applyBorder="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0" fillId="32" borderId="22" applyNumberFormat="0" applyAlignment="0" applyProtection="0"/>
    <xf numFmtId="0" fontId="72" fillId="0" borderId="23" applyNumberFormat="0" applyFill="0" applyAlignment="0" applyProtection="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3" fillId="47" borderId="21" applyNumberFormat="0" applyFont="0" applyAlignment="0" applyProtection="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3" fillId="0" borderId="0"/>
    <xf numFmtId="0" fontId="5" fillId="0" borderId="0"/>
    <xf numFmtId="0" fontId="5" fillId="0" borderId="0"/>
    <xf numFmtId="0" fontId="5" fillId="0" borderId="0"/>
    <xf numFmtId="172" fontId="80" fillId="4" borderId="0"/>
    <xf numFmtId="172" fontId="80" fillId="48" borderId="0"/>
    <xf numFmtId="0" fontId="30" fillId="4" borderId="0"/>
    <xf numFmtId="0" fontId="30" fillId="49" borderId="0"/>
    <xf numFmtId="172" fontId="80" fillId="48" borderId="0"/>
    <xf numFmtId="172" fontId="80" fillId="5" borderId="0"/>
    <xf numFmtId="0" fontId="30" fillId="5" borderId="0"/>
    <xf numFmtId="172" fontId="80" fillId="5" borderId="0"/>
    <xf numFmtId="172" fontId="80" fillId="6" borderId="0"/>
    <xf numFmtId="0" fontId="30" fillId="6" borderId="0"/>
    <xf numFmtId="172" fontId="80" fillId="6" borderId="0"/>
    <xf numFmtId="172" fontId="80" fillId="7" borderId="0"/>
    <xf numFmtId="0" fontId="30" fillId="7" borderId="0"/>
    <xf numFmtId="172" fontId="80" fillId="7" borderId="0"/>
    <xf numFmtId="172" fontId="80" fillId="8" borderId="0"/>
    <xf numFmtId="0" fontId="30" fillId="8" borderId="0"/>
    <xf numFmtId="172" fontId="80" fillId="8" borderId="0"/>
    <xf numFmtId="172" fontId="80" fillId="9" borderId="0"/>
    <xf numFmtId="0" fontId="30" fillId="9" borderId="0"/>
    <xf numFmtId="172" fontId="80" fillId="9" borderId="0"/>
    <xf numFmtId="172" fontId="80" fillId="10" borderId="0"/>
    <xf numFmtId="0" fontId="30" fillId="10" borderId="0"/>
    <xf numFmtId="172" fontId="80" fillId="10" borderId="0"/>
    <xf numFmtId="172" fontId="80" fillId="11" borderId="0"/>
    <xf numFmtId="0" fontId="30" fillId="11" borderId="0"/>
    <xf numFmtId="172" fontId="80" fillId="11" borderId="0"/>
    <xf numFmtId="172" fontId="80" fillId="12" borderId="0"/>
    <xf numFmtId="0" fontId="30" fillId="12" borderId="0"/>
    <xf numFmtId="172" fontId="80" fillId="12" borderId="0"/>
    <xf numFmtId="172" fontId="80" fillId="7" borderId="0"/>
    <xf numFmtId="0" fontId="30" fillId="7" borderId="0"/>
    <xf numFmtId="172" fontId="80" fillId="7" borderId="0"/>
    <xf numFmtId="172" fontId="80" fillId="10" borderId="0"/>
    <xf numFmtId="0" fontId="30" fillId="10" borderId="0"/>
    <xf numFmtId="172" fontId="80" fillId="10" borderId="0"/>
    <xf numFmtId="172" fontId="80" fillId="13" borderId="0"/>
    <xf numFmtId="0" fontId="30" fillId="13" borderId="0"/>
    <xf numFmtId="172" fontId="80" fillId="13" borderId="0"/>
    <xf numFmtId="172" fontId="81" fillId="14" borderId="0"/>
    <xf numFmtId="0" fontId="31" fillId="14" borderId="0"/>
    <xf numFmtId="172" fontId="81" fillId="14" borderId="0"/>
    <xf numFmtId="172" fontId="81" fillId="11" borderId="0"/>
    <xf numFmtId="0" fontId="31" fillId="11" borderId="0"/>
    <xf numFmtId="172" fontId="81" fillId="11" borderId="0"/>
    <xf numFmtId="172" fontId="81" fillId="12" borderId="0"/>
    <xf numFmtId="0" fontId="31" fillId="12" borderId="0"/>
    <xf numFmtId="172" fontId="81" fillId="12" borderId="0"/>
    <xf numFmtId="172" fontId="81" fillId="15" borderId="0"/>
    <xf numFmtId="0" fontId="31" fillId="15" borderId="0"/>
    <xf numFmtId="172" fontId="81" fillId="15" borderId="0"/>
    <xf numFmtId="172" fontId="81" fillId="16" borderId="0"/>
    <xf numFmtId="0" fontId="31" fillId="16" borderId="0"/>
    <xf numFmtId="172" fontId="81" fillId="16" borderId="0"/>
    <xf numFmtId="172" fontId="81" fillId="17" borderId="0"/>
    <xf numFmtId="0" fontId="31" fillId="17" borderId="0"/>
    <xf numFmtId="172" fontId="81" fillId="17" borderId="0"/>
    <xf numFmtId="172" fontId="81" fillId="18" borderId="0"/>
    <xf numFmtId="0" fontId="31" fillId="18" borderId="0"/>
    <xf numFmtId="172" fontId="81" fillId="18" borderId="0"/>
    <xf numFmtId="172" fontId="81" fillId="19" borderId="0"/>
    <xf numFmtId="0" fontId="31" fillId="19" borderId="0"/>
    <xf numFmtId="172" fontId="81" fillId="19" borderId="0"/>
    <xf numFmtId="172" fontId="81" fillId="20" borderId="0"/>
    <xf numFmtId="0" fontId="31" fillId="20" borderId="0"/>
    <xf numFmtId="172" fontId="81" fillId="20" borderId="0"/>
    <xf numFmtId="172" fontId="81" fillId="15" borderId="0"/>
    <xf numFmtId="0" fontId="31" fillId="15" borderId="0"/>
    <xf numFmtId="172" fontId="81" fillId="15" borderId="0"/>
    <xf numFmtId="172" fontId="81" fillId="16" borderId="0"/>
    <xf numFmtId="0" fontId="31" fillId="16" borderId="0"/>
    <xf numFmtId="172" fontId="81" fillId="16" borderId="0"/>
    <xf numFmtId="172" fontId="81" fillId="21" borderId="0"/>
    <xf numFmtId="0" fontId="31" fillId="21" borderId="0"/>
    <xf numFmtId="172" fontId="81" fillId="21" borderId="0"/>
    <xf numFmtId="172" fontId="82" fillId="5" borderId="0"/>
    <xf numFmtId="0" fontId="32" fillId="5" borderId="0"/>
    <xf numFmtId="172" fontId="82" fillId="5" borderId="0"/>
    <xf numFmtId="172" fontId="83" fillId="22" borderId="6"/>
    <xf numFmtId="0" fontId="33" fillId="22" borderId="6"/>
    <xf numFmtId="172" fontId="83" fillId="22" borderId="6"/>
    <xf numFmtId="0" fontId="60" fillId="32" borderId="15" applyNumberFormat="0" applyAlignment="0" applyProtection="0"/>
    <xf numFmtId="0" fontId="60" fillId="32" borderId="15" applyNumberFormat="0" applyAlignment="0" applyProtection="0"/>
    <xf numFmtId="172" fontId="84" fillId="23" borderId="0"/>
    <xf numFmtId="172" fontId="84" fillId="50" borderId="0"/>
    <xf numFmtId="0" fontId="34" fillId="23" borderId="7"/>
    <xf numFmtId="0" fontId="34" fillId="51" borderId="7"/>
    <xf numFmtId="172" fontId="84" fillId="50" borderId="0"/>
    <xf numFmtId="166" fontId="85" fillId="0" borderId="0"/>
    <xf numFmtId="166" fontId="28" fillId="0" borderId="0"/>
    <xf numFmtId="166" fontId="85" fillId="0" borderId="0"/>
    <xf numFmtId="166" fontId="85" fillId="0" borderId="0"/>
    <xf numFmtId="166" fontId="28" fillId="0" borderId="0"/>
    <xf numFmtId="166" fontId="85" fillId="0" borderId="0"/>
    <xf numFmtId="166" fontId="85" fillId="0" borderId="0"/>
    <xf numFmtId="166" fontId="28" fillId="0" borderId="0"/>
    <xf numFmtId="166" fontId="85" fillId="0" borderId="0"/>
    <xf numFmtId="166" fontId="85" fillId="0" borderId="0"/>
    <xf numFmtId="166" fontId="28" fillId="0" borderId="0"/>
    <xf numFmtId="166" fontId="85" fillId="0" borderId="0"/>
    <xf numFmtId="166" fontId="85" fillId="0" borderId="0"/>
    <xf numFmtId="166" fontId="28" fillId="0" borderId="0"/>
    <xf numFmtId="166" fontId="85" fillId="0" borderId="0"/>
    <xf numFmtId="173" fontId="85" fillId="0" borderId="0"/>
    <xf numFmtId="164" fontId="53" fillId="0" borderId="0" applyFont="0" applyFill="0" applyBorder="0" applyAlignment="0" applyProtection="0"/>
    <xf numFmtId="166" fontId="85" fillId="0" borderId="0"/>
    <xf numFmtId="166" fontId="85" fillId="0" borderId="0"/>
    <xf numFmtId="173" fontId="85" fillId="0" borderId="0"/>
    <xf numFmtId="164" fontId="51" fillId="0" borderId="0" applyFont="0" applyFill="0" applyBorder="0" applyAlignment="0" applyProtection="0"/>
    <xf numFmtId="174" fontId="85" fillId="0" borderId="0"/>
    <xf numFmtId="175" fontId="85" fillId="0" borderId="0"/>
    <xf numFmtId="43" fontId="51" fillId="0" borderId="0" applyFont="0" applyFill="0" applyBorder="0" applyAlignment="0" applyProtection="0"/>
    <xf numFmtId="176" fontId="85" fillId="0" borderId="0"/>
    <xf numFmtId="177" fontId="85" fillId="0" borderId="0"/>
    <xf numFmtId="164" fontId="51" fillId="0" borderId="0" applyFont="0" applyFill="0" applyBorder="0" applyAlignment="0" applyProtection="0"/>
    <xf numFmtId="175" fontId="85" fillId="0" borderId="0"/>
    <xf numFmtId="43" fontId="12" fillId="0" borderId="0" applyFont="0" applyFill="0" applyBorder="0" applyAlignment="0" applyProtection="0"/>
    <xf numFmtId="174" fontId="85" fillId="0" borderId="0"/>
    <xf numFmtId="166" fontId="85" fillId="0" borderId="0"/>
    <xf numFmtId="166" fontId="85" fillId="0" borderId="0"/>
    <xf numFmtId="166" fontId="28" fillId="0" borderId="0"/>
    <xf numFmtId="166" fontId="85" fillId="0" borderId="0"/>
    <xf numFmtId="173" fontId="85" fillId="0" borderId="0"/>
    <xf numFmtId="164" fontId="12" fillId="0" borderId="0" applyFont="0" applyFill="0" applyBorder="0" applyAlignment="0" applyProtection="0"/>
    <xf numFmtId="173" fontId="79" fillId="0" borderId="0"/>
    <xf numFmtId="0" fontId="53" fillId="0" borderId="0"/>
    <xf numFmtId="166" fontId="28" fillId="0" borderId="0"/>
    <xf numFmtId="0" fontId="51" fillId="0" borderId="0"/>
    <xf numFmtId="164" fontId="51" fillId="0" borderId="0" applyBorder="0" applyAlignment="0" applyProtection="0"/>
    <xf numFmtId="166" fontId="79" fillId="0" borderId="0"/>
    <xf numFmtId="173" fontId="85" fillId="0" borderId="0"/>
    <xf numFmtId="164" fontId="53" fillId="0" borderId="0" applyFont="0" applyFill="0" applyBorder="0" applyAlignment="0" applyProtection="0"/>
    <xf numFmtId="166" fontId="85" fillId="0" borderId="0"/>
    <xf numFmtId="166" fontId="85" fillId="0" borderId="0"/>
    <xf numFmtId="166" fontId="28" fillId="0" borderId="0"/>
    <xf numFmtId="166" fontId="28" fillId="0" borderId="0"/>
    <xf numFmtId="166" fontId="85" fillId="0" borderId="0"/>
    <xf numFmtId="166" fontId="85" fillId="0" borderId="0"/>
    <xf numFmtId="166" fontId="28" fillId="0" borderId="0"/>
    <xf numFmtId="166" fontId="85" fillId="0" borderId="0"/>
    <xf numFmtId="164" fontId="12" fillId="0" borderId="0" applyFont="0" applyFill="0" applyBorder="0" applyAlignment="0" applyProtection="0"/>
    <xf numFmtId="166" fontId="85" fillId="0" borderId="0"/>
    <xf numFmtId="166" fontId="28" fillId="0" borderId="0"/>
    <xf numFmtId="166" fontId="85" fillId="0" borderId="0"/>
    <xf numFmtId="166" fontId="85" fillId="0" borderId="0"/>
    <xf numFmtId="166" fontId="28" fillId="0" borderId="0"/>
    <xf numFmtId="166" fontId="85" fillId="0" borderId="0"/>
    <xf numFmtId="166" fontId="85" fillId="0" borderId="0"/>
    <xf numFmtId="166" fontId="28" fillId="0" borderId="0"/>
    <xf numFmtId="166" fontId="85" fillId="0" borderId="0"/>
    <xf numFmtId="166" fontId="85" fillId="0" borderId="0"/>
    <xf numFmtId="166" fontId="28" fillId="0" borderId="0"/>
    <xf numFmtId="166" fontId="85" fillId="0" borderId="0"/>
    <xf numFmtId="166" fontId="85" fillId="0" borderId="0"/>
    <xf numFmtId="166" fontId="28" fillId="0" borderId="0"/>
    <xf numFmtId="166"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78" fontId="85" fillId="0" borderId="0"/>
    <xf numFmtId="169" fontId="12" fillId="0" borderId="0" applyFont="0" applyFill="0" applyBorder="0" applyAlignment="0" applyProtection="0"/>
    <xf numFmtId="167" fontId="85" fillId="0" borderId="0"/>
    <xf numFmtId="178" fontId="85" fillId="0" borderId="0"/>
    <xf numFmtId="169" fontId="51" fillId="0" borderId="0" applyFont="0" applyFill="0" applyBorder="0" applyAlignment="0" applyProtection="0"/>
    <xf numFmtId="167" fontId="85" fillId="0" borderId="0"/>
    <xf numFmtId="169" fontId="12" fillId="0" borderId="0" applyFont="0" applyFill="0" applyBorder="0" applyAlignment="0" applyProtection="0"/>
    <xf numFmtId="167" fontId="85" fillId="0" borderId="0"/>
    <xf numFmtId="167" fontId="28" fillId="0" borderId="0"/>
    <xf numFmtId="167" fontId="85" fillId="0" borderId="0"/>
    <xf numFmtId="167" fontId="85" fillId="0" borderId="0"/>
    <xf numFmtId="178" fontId="85" fillId="0" borderId="0"/>
    <xf numFmtId="169" fontId="12" fillId="0" borderId="0" applyFont="0" applyFill="0" applyBorder="0" applyAlignment="0" applyProtection="0"/>
    <xf numFmtId="178" fontId="85" fillId="0" borderId="0"/>
    <xf numFmtId="169" fontId="51" fillId="0" borderId="0" applyFont="0" applyFill="0" applyBorder="0" applyAlignment="0" applyProtection="0"/>
    <xf numFmtId="167" fontId="28" fillId="0" borderId="0"/>
    <xf numFmtId="167" fontId="85" fillId="0" borderId="0"/>
    <xf numFmtId="169" fontId="12" fillId="0" borderId="0" applyFont="0" applyFill="0" applyBorder="0" applyAlignment="0" applyProtection="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9" fontId="12" fillId="0" borderId="0" applyFont="0" applyFill="0" applyBorder="0" applyAlignment="0" applyProtection="0"/>
    <xf numFmtId="167" fontId="85" fillId="0" borderId="0"/>
    <xf numFmtId="167" fontId="28" fillId="0" borderId="0"/>
    <xf numFmtId="167" fontId="85" fillId="0" borderId="0"/>
    <xf numFmtId="167" fontId="85" fillId="0" borderId="0"/>
    <xf numFmtId="178" fontId="85" fillId="0" borderId="0"/>
    <xf numFmtId="169" fontId="12" fillId="0" borderId="0" applyFont="0" applyFill="0" applyBorder="0" applyAlignment="0" applyProtection="0"/>
    <xf numFmtId="167" fontId="85" fillId="0" borderId="0"/>
    <xf numFmtId="178" fontId="85" fillId="0" borderId="0"/>
    <xf numFmtId="169" fontId="51" fillId="0" borderId="0" applyFont="0" applyFill="0" applyBorder="0" applyAlignment="0" applyProtection="0"/>
    <xf numFmtId="179" fontId="85" fillId="0" borderId="0"/>
    <xf numFmtId="167" fontId="28" fillId="0" borderId="0"/>
    <xf numFmtId="44" fontId="51" fillId="0" borderId="0" applyFont="0" applyFill="0" applyBorder="0" applyAlignment="0" applyProtection="0"/>
    <xf numFmtId="169" fontId="51" fillId="0" borderId="0" applyFont="0" applyFill="0" applyBorder="0" applyAlignment="0" applyProtection="0"/>
    <xf numFmtId="180"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78" fontId="85" fillId="0" borderId="0"/>
    <xf numFmtId="169" fontId="51" fillId="0" borderId="0" applyFont="0" applyFill="0" applyBorder="0" applyAlignment="0" applyProtection="0"/>
    <xf numFmtId="167" fontId="85" fillId="0" borderId="0"/>
    <xf numFmtId="180" fontId="79" fillId="0" borderId="0"/>
    <xf numFmtId="181" fontId="79" fillId="0" borderId="0"/>
    <xf numFmtId="182" fontId="12" fillId="0" borderId="0"/>
    <xf numFmtId="44" fontId="51" fillId="0" borderId="0" applyFont="0" applyFill="0" applyBorder="0" applyAlignment="0" applyProtection="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67" fontId="85" fillId="0" borderId="0"/>
    <xf numFmtId="167" fontId="28" fillId="0" borderId="0"/>
    <xf numFmtId="167" fontId="85" fillId="0" borderId="0"/>
    <xf numFmtId="172" fontId="86" fillId="0" borderId="0">
      <alignment horizontal="center"/>
    </xf>
    <xf numFmtId="172" fontId="87" fillId="0" borderId="0"/>
    <xf numFmtId="0" fontId="35" fillId="0" borderId="0"/>
    <xf numFmtId="172" fontId="87" fillId="0" borderId="0"/>
    <xf numFmtId="172" fontId="88" fillId="6" borderId="0"/>
    <xf numFmtId="0" fontId="36" fillId="6" borderId="0"/>
    <xf numFmtId="172" fontId="88" fillId="6" borderId="0"/>
    <xf numFmtId="172" fontId="89" fillId="0" borderId="8"/>
    <xf numFmtId="0" fontId="38" fillId="0" borderId="8"/>
    <xf numFmtId="172" fontId="89" fillId="0" borderId="8"/>
    <xf numFmtId="172" fontId="86" fillId="0" borderId="0">
      <alignment horizontal="center"/>
    </xf>
    <xf numFmtId="172" fontId="90" fillId="0" borderId="9"/>
    <xf numFmtId="0" fontId="39" fillId="0" borderId="9"/>
    <xf numFmtId="172" fontId="90" fillId="0" borderId="9"/>
    <xf numFmtId="172" fontId="91" fillId="0" borderId="10"/>
    <xf numFmtId="0" fontId="40" fillId="0" borderId="10"/>
    <xf numFmtId="172" fontId="91" fillId="0" borderId="10"/>
    <xf numFmtId="172" fontId="91" fillId="0" borderId="0"/>
    <xf numFmtId="0" fontId="40" fillId="0" borderId="0"/>
    <xf numFmtId="172" fontId="91" fillId="0" borderId="0"/>
    <xf numFmtId="172" fontId="86" fillId="0" borderId="0">
      <alignment horizontal="center"/>
    </xf>
    <xf numFmtId="172" fontId="86" fillId="0" borderId="0">
      <alignment horizontal="center"/>
    </xf>
    <xf numFmtId="172" fontId="86" fillId="0" borderId="0">
      <alignment horizontal="center"/>
    </xf>
    <xf numFmtId="0" fontId="37" fillId="0" borderId="0">
      <alignment horizontal="center"/>
    </xf>
    <xf numFmtId="172" fontId="86" fillId="0" borderId="0">
      <alignment horizontal="center"/>
    </xf>
    <xf numFmtId="172" fontId="86" fillId="0" borderId="0">
      <alignment horizontal="center" textRotation="90"/>
    </xf>
    <xf numFmtId="172" fontId="86" fillId="0" borderId="0">
      <alignment horizontal="center" textRotation="90"/>
    </xf>
    <xf numFmtId="172" fontId="86" fillId="0" borderId="0">
      <alignment horizontal="center" textRotation="90"/>
    </xf>
    <xf numFmtId="172" fontId="86" fillId="0" borderId="0">
      <alignment horizontal="center" textRotation="90"/>
    </xf>
    <xf numFmtId="172" fontId="86" fillId="0" borderId="0">
      <alignment horizontal="center" textRotation="90"/>
    </xf>
    <xf numFmtId="0" fontId="37" fillId="0" borderId="0">
      <alignment horizontal="center" textRotation="90"/>
    </xf>
    <xf numFmtId="172" fontId="86" fillId="0" borderId="0">
      <alignment horizontal="center" textRotation="90"/>
    </xf>
    <xf numFmtId="172" fontId="92" fillId="9" borderId="6"/>
    <xf numFmtId="0" fontId="41" fillId="9" borderId="6"/>
    <xf numFmtId="172" fontId="92" fillId="9" borderId="6"/>
    <xf numFmtId="0" fontId="67" fillId="31" borderId="15" applyNumberFormat="0" applyAlignment="0" applyProtection="0"/>
    <xf numFmtId="0" fontId="67" fillId="31" borderId="15" applyNumberFormat="0" applyAlignment="0" applyProtection="0"/>
    <xf numFmtId="0" fontId="67" fillId="32" borderId="15" applyNumberFormat="0" applyAlignment="0" applyProtection="0"/>
    <xf numFmtId="0" fontId="67" fillId="32" borderId="15" applyNumberFormat="0" applyAlignment="0" applyProtection="0"/>
    <xf numFmtId="172" fontId="93" fillId="0" borderId="0">
      <alignment horizontal="right" vertical="top"/>
    </xf>
    <xf numFmtId="172" fontId="94" fillId="0" borderId="0">
      <alignment horizontal="right" vertical="top"/>
    </xf>
    <xf numFmtId="0" fontId="22" fillId="0" borderId="0">
      <alignment horizontal="right" vertical="top"/>
    </xf>
    <xf numFmtId="172" fontId="95" fillId="0" borderId="0">
      <alignment horizontal="justify" vertical="top" wrapText="1"/>
    </xf>
    <xf numFmtId="172" fontId="96" fillId="0" borderId="0">
      <alignment horizontal="justify" vertical="top" wrapText="1"/>
    </xf>
    <xf numFmtId="0" fontId="97" fillId="0" borderId="0">
      <alignment horizontal="justify" vertical="top" wrapText="1"/>
    </xf>
    <xf numFmtId="172" fontId="93" fillId="0" borderId="0">
      <alignment horizontal="left"/>
    </xf>
    <xf numFmtId="172" fontId="94" fillId="0" borderId="0">
      <alignment horizontal="left"/>
    </xf>
    <xf numFmtId="0" fontId="22" fillId="0" borderId="0">
      <alignment horizontal="left"/>
    </xf>
    <xf numFmtId="171" fontId="95" fillId="0" borderId="0">
      <alignment horizontal="right"/>
    </xf>
    <xf numFmtId="171" fontId="96" fillId="0" borderId="0">
      <alignment horizontal="right"/>
    </xf>
    <xf numFmtId="4" fontId="97" fillId="0" borderId="0">
      <alignment horizontal="right"/>
    </xf>
    <xf numFmtId="172" fontId="95" fillId="0" borderId="0">
      <alignment horizontal="right"/>
    </xf>
    <xf numFmtId="172" fontId="96" fillId="0" borderId="0">
      <alignment horizontal="right"/>
    </xf>
    <xf numFmtId="0" fontId="97" fillId="0" borderId="0">
      <alignment horizontal="right"/>
    </xf>
    <xf numFmtId="171" fontId="95" fillId="0" borderId="0">
      <alignment horizontal="right" wrapText="1"/>
    </xf>
    <xf numFmtId="171" fontId="96" fillId="0" borderId="0">
      <alignment horizontal="right" wrapText="1"/>
    </xf>
    <xf numFmtId="4" fontId="97" fillId="0" borderId="0">
      <alignment horizontal="right" wrapText="1"/>
    </xf>
    <xf numFmtId="172" fontId="95" fillId="0" borderId="0">
      <alignment horizontal="right"/>
    </xf>
    <xf numFmtId="172" fontId="96" fillId="0" borderId="0">
      <alignment horizontal="right"/>
    </xf>
    <xf numFmtId="0" fontId="97" fillId="0" borderId="0">
      <alignment horizontal="right"/>
    </xf>
    <xf numFmtId="171" fontId="95" fillId="0" borderId="0">
      <alignment horizontal="right"/>
    </xf>
    <xf numFmtId="171" fontId="96" fillId="0" borderId="0">
      <alignment horizontal="right"/>
    </xf>
    <xf numFmtId="4" fontId="97" fillId="0" borderId="0">
      <alignment horizontal="right"/>
    </xf>
    <xf numFmtId="172" fontId="98" fillId="0" borderId="0"/>
    <xf numFmtId="0" fontId="42" fillId="0" borderId="11"/>
    <xf numFmtId="172" fontId="98" fillId="0" borderId="0"/>
    <xf numFmtId="172" fontId="99" fillId="24" borderId="0"/>
    <xf numFmtId="0" fontId="43" fillId="24" borderId="0"/>
    <xf numFmtId="172" fontId="99" fillId="24" borderId="0"/>
    <xf numFmtId="172" fontId="79" fillId="0" borderId="0"/>
    <xf numFmtId="0" fontId="12" fillId="0" borderId="0"/>
    <xf numFmtId="172" fontId="79" fillId="0" borderId="0"/>
    <xf numFmtId="172" fontId="79" fillId="0" borderId="0"/>
    <xf numFmtId="0" fontId="51" fillId="0" borderId="0"/>
    <xf numFmtId="172" fontId="79" fillId="0" borderId="0"/>
    <xf numFmtId="0" fontId="12"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0" fontId="5" fillId="0" borderId="0"/>
    <xf numFmtId="172" fontId="85"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0" fontId="12" fillId="0" borderId="0"/>
    <xf numFmtId="172" fontId="79" fillId="0" borderId="0"/>
    <xf numFmtId="0" fontId="51" fillId="0" borderId="0"/>
    <xf numFmtId="172" fontId="79" fillId="0" borderId="0"/>
    <xf numFmtId="172" fontId="79" fillId="0" borderId="0"/>
    <xf numFmtId="172" fontId="79" fillId="0" borderId="0"/>
    <xf numFmtId="0" fontId="12"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0" fontId="5" fillId="0" borderId="0"/>
    <xf numFmtId="0" fontId="5"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12" fillId="0" borderId="0"/>
    <xf numFmtId="0" fontId="75"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3"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12" fillId="0" borderId="0"/>
    <xf numFmtId="172" fontId="79" fillId="0" borderId="0"/>
    <xf numFmtId="172" fontId="79" fillId="0" borderId="0"/>
    <xf numFmtId="0" fontId="51" fillId="0" borderId="0"/>
    <xf numFmtId="172" fontId="79" fillId="0" borderId="0"/>
    <xf numFmtId="0" fontId="12" fillId="0" borderId="0"/>
    <xf numFmtId="172" fontId="100" fillId="0" borderId="0"/>
    <xf numFmtId="0" fontId="44" fillId="0" borderId="0"/>
    <xf numFmtId="172" fontId="100" fillId="0" borderId="0"/>
    <xf numFmtId="172" fontId="79" fillId="0" borderId="0"/>
    <xf numFmtId="172" fontId="79" fillId="0" borderId="0"/>
    <xf numFmtId="0" fontId="12" fillId="0" borderId="0"/>
    <xf numFmtId="172" fontId="79" fillId="0" borderId="0"/>
    <xf numFmtId="0" fontId="51" fillId="0" borderId="0"/>
    <xf numFmtId="0" fontId="44" fillId="0" borderId="0"/>
    <xf numFmtId="172" fontId="79" fillId="0" borderId="0"/>
    <xf numFmtId="0" fontId="12"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172" fontId="79" fillId="0" borderId="0"/>
    <xf numFmtId="0" fontId="12" fillId="0" borderId="0"/>
    <xf numFmtId="172" fontId="79" fillId="0" borderId="0"/>
    <xf numFmtId="0" fontId="51" fillId="0" borderId="0"/>
    <xf numFmtId="0" fontId="44" fillId="0" borderId="0"/>
    <xf numFmtId="172" fontId="79" fillId="0" borderId="0"/>
    <xf numFmtId="0" fontId="12"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79" fillId="0" borderId="0"/>
    <xf numFmtId="0" fontId="12" fillId="0" borderId="0"/>
    <xf numFmtId="172" fontId="79"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172" fontId="100" fillId="0" borderId="0"/>
    <xf numFmtId="0" fontId="44" fillId="0" borderId="0"/>
    <xf numFmtId="172" fontId="100" fillId="0" borderId="0"/>
    <xf numFmtId="183" fontId="101" fillId="0" borderId="0"/>
    <xf numFmtId="183" fontId="101" fillId="0" borderId="0"/>
    <xf numFmtId="170" fontId="56" fillId="0" borderId="0"/>
    <xf numFmtId="184" fontId="102" fillId="0" borderId="0"/>
    <xf numFmtId="184" fontId="102" fillId="0" borderId="0"/>
    <xf numFmtId="2" fontId="103" fillId="0" borderId="0"/>
    <xf numFmtId="172" fontId="79" fillId="0" borderId="0"/>
    <xf numFmtId="172" fontId="79" fillId="0" borderId="0"/>
    <xf numFmtId="0" fontId="51" fillId="0" borderId="0"/>
    <xf numFmtId="172" fontId="85" fillId="0" borderId="0"/>
    <xf numFmtId="0" fontId="51" fillId="0" borderId="0"/>
    <xf numFmtId="0" fontId="44" fillId="0" borderId="0"/>
    <xf numFmtId="172" fontId="85" fillId="0" borderId="0"/>
    <xf numFmtId="172" fontId="79" fillId="0" borderId="0"/>
    <xf numFmtId="0" fontId="51" fillId="0" borderId="0"/>
    <xf numFmtId="172" fontId="79" fillId="0" borderId="0"/>
    <xf numFmtId="172" fontId="100" fillId="0" borderId="0"/>
    <xf numFmtId="0" fontId="44" fillId="0" borderId="0"/>
    <xf numFmtId="172" fontId="100"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44" fillId="0" borderId="0"/>
    <xf numFmtId="172" fontId="79" fillId="0" borderId="0"/>
    <xf numFmtId="172" fontId="79" fillId="0" borderId="0"/>
    <xf numFmtId="0" fontId="51" fillId="0" borderId="0"/>
    <xf numFmtId="172" fontId="79" fillId="0" borderId="0"/>
    <xf numFmtId="172" fontId="100" fillId="0" borderId="0"/>
    <xf numFmtId="172" fontId="100" fillId="0" borderId="0"/>
    <xf numFmtId="0" fontId="44"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1" fillId="0" borderId="0"/>
    <xf numFmtId="0" fontId="5"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0" fontId="51" fillId="0" borderId="0"/>
    <xf numFmtId="172" fontId="79" fillId="0" borderId="0"/>
    <xf numFmtId="0" fontId="51" fillId="0" borderId="0"/>
    <xf numFmtId="0" fontId="12" fillId="0" borderId="0"/>
    <xf numFmtId="172" fontId="79"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79"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0" fontId="12"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1" fillId="0" borderId="0"/>
    <xf numFmtId="0" fontId="5"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100" fillId="0" borderId="0"/>
    <xf numFmtId="0" fontId="51" fillId="0" borderId="0"/>
    <xf numFmtId="0" fontId="5" fillId="0" borderId="0"/>
    <xf numFmtId="0" fontId="51" fillId="0" borderId="0"/>
    <xf numFmtId="0" fontId="44" fillId="0" borderId="0"/>
    <xf numFmtId="172" fontId="100" fillId="0" borderId="0"/>
    <xf numFmtId="0" fontId="51" fillId="0" borderId="0"/>
    <xf numFmtId="0" fontId="51" fillId="0" borderId="0"/>
    <xf numFmtId="172" fontId="80" fillId="0" borderId="0"/>
    <xf numFmtId="0" fontId="51" fillId="0" borderId="0"/>
    <xf numFmtId="0" fontId="5" fillId="0" borderId="0"/>
    <xf numFmtId="0" fontId="51" fillId="0" borderId="0"/>
    <xf numFmtId="172" fontId="80" fillId="0" borderId="0"/>
    <xf numFmtId="0" fontId="51"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0" fontId="51" fillId="0" borderId="0"/>
    <xf numFmtId="0" fontId="5" fillId="0" borderId="0"/>
    <xf numFmtId="172" fontId="80"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 fillId="0" borderId="0"/>
    <xf numFmtId="0" fontId="51" fillId="0" borderId="0"/>
    <xf numFmtId="0" fontId="5" fillId="0" borderId="0"/>
    <xf numFmtId="0" fontId="51" fillId="0" borderId="0"/>
    <xf numFmtId="0" fontId="51" fillId="0" borderId="0"/>
    <xf numFmtId="0" fontId="5"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 fillId="0" borderId="0"/>
    <xf numFmtId="0" fontId="51"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79" fillId="0" borderId="0"/>
    <xf numFmtId="0" fontId="51" fillId="0" borderId="0"/>
    <xf numFmtId="172" fontId="100" fillId="0" borderId="0"/>
    <xf numFmtId="0" fontId="51"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12"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80" fillId="0" borderId="0"/>
    <xf numFmtId="0" fontId="51" fillId="0" borderId="0"/>
    <xf numFmtId="0" fontId="44" fillId="0" borderId="0"/>
    <xf numFmtId="0" fontId="51" fillId="0" borderId="0"/>
    <xf numFmtId="0" fontId="30"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30" fillId="0" borderId="0"/>
    <xf numFmtId="0" fontId="51" fillId="0" borderId="0"/>
    <xf numFmtId="0" fontId="5"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0" fontId="51"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79"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0" fontId="44" fillId="0" borderId="0"/>
    <xf numFmtId="0" fontId="51" fillId="0" borderId="0"/>
    <xf numFmtId="0" fontId="5" fillId="0" borderId="0"/>
    <xf numFmtId="0" fontId="51" fillId="0" borderId="0"/>
    <xf numFmtId="0" fontId="51" fillId="0" borderId="0"/>
    <xf numFmtId="172" fontId="79" fillId="0" borderId="0"/>
    <xf numFmtId="0" fontId="5" fillId="0" borderId="0"/>
    <xf numFmtId="0" fontId="5"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172" fontId="79" fillId="0" borderId="0"/>
    <xf numFmtId="172" fontId="79" fillId="0" borderId="0"/>
    <xf numFmtId="0" fontId="51" fillId="0" borderId="0"/>
    <xf numFmtId="0" fontId="51" fillId="0" borderId="0"/>
    <xf numFmtId="0" fontId="51" fillId="0" borderId="0"/>
    <xf numFmtId="0" fontId="51" fillId="0" borderId="0"/>
    <xf numFmtId="172" fontId="79" fillId="0" borderId="0"/>
    <xf numFmtId="0" fontId="12"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0" fontId="51" fillId="0" borderId="0"/>
    <xf numFmtId="172" fontId="104" fillId="0" borderId="0"/>
    <xf numFmtId="0" fontId="51" fillId="0" borderId="0"/>
    <xf numFmtId="0" fontId="57" fillId="0" borderId="0"/>
    <xf numFmtId="172" fontId="104"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85" fillId="0" borderId="0"/>
    <xf numFmtId="0" fontId="51" fillId="0" borderId="0"/>
    <xf numFmtId="0" fontId="44" fillId="0" borderId="0"/>
    <xf numFmtId="0" fontId="51" fillId="0" borderId="0"/>
    <xf numFmtId="0" fontId="105" fillId="0" borderId="0"/>
    <xf numFmtId="172" fontId="85"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106"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12" fillId="0" borderId="0"/>
    <xf numFmtId="172" fontId="79" fillId="0" borderId="0"/>
    <xf numFmtId="0" fontId="51"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12" fillId="0" borderId="0"/>
    <xf numFmtId="0" fontId="51" fillId="0" borderId="0"/>
    <xf numFmtId="0" fontId="44" fillId="0" borderId="0"/>
    <xf numFmtId="0" fontId="51"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12" fillId="0" borderId="0"/>
    <xf numFmtId="172" fontId="79" fillId="0" borderId="0"/>
    <xf numFmtId="0" fontId="51"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12" fillId="0" borderId="0"/>
    <xf numFmtId="0" fontId="51" fillId="0" borderId="0"/>
    <xf numFmtId="0" fontId="44" fillId="0" borderId="0"/>
    <xf numFmtId="0" fontId="51"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12" fillId="0" borderId="0"/>
    <xf numFmtId="172" fontId="79" fillId="0" borderId="0"/>
    <xf numFmtId="0" fontId="51"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12"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0" fontId="12" fillId="0" borderId="0"/>
    <xf numFmtId="172" fontId="79" fillId="0" borderId="0"/>
    <xf numFmtId="0" fontId="51"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12" fillId="0" borderId="0"/>
    <xf numFmtId="0" fontId="51" fillId="0" borderId="0"/>
    <xf numFmtId="0" fontId="44"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12" fillId="0" borderId="0"/>
    <xf numFmtId="172" fontId="79" fillId="0" borderId="0"/>
    <xf numFmtId="0" fontId="51"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12" fillId="0" borderId="0"/>
    <xf numFmtId="0" fontId="51" fillId="0" borderId="0"/>
    <xf numFmtId="0" fontId="44" fillId="0" borderId="0"/>
    <xf numFmtId="0" fontId="51"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0" fontId="12" fillId="0" borderId="0"/>
    <xf numFmtId="172" fontId="79" fillId="0" borderId="0"/>
    <xf numFmtId="0" fontId="51"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12"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0" fontId="12" fillId="0" borderId="0"/>
    <xf numFmtId="172" fontId="79" fillId="0" borderId="0"/>
    <xf numFmtId="0" fontId="51"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12"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172" fontId="79" fillId="0" borderId="0"/>
    <xf numFmtId="0" fontId="12" fillId="0" borderId="0"/>
    <xf numFmtId="0" fontId="51" fillId="0" borderId="0"/>
    <xf numFmtId="172" fontId="79" fillId="0" borderId="0"/>
    <xf numFmtId="0" fontId="51" fillId="0" borderId="0"/>
    <xf numFmtId="172" fontId="79" fillId="0" borderId="0"/>
    <xf numFmtId="0" fontId="51" fillId="0" borderId="0"/>
    <xf numFmtId="172" fontId="100" fillId="0" borderId="0"/>
    <xf numFmtId="0" fontId="51" fillId="0" borderId="0"/>
    <xf numFmtId="0" fontId="44" fillId="0" borderId="0"/>
    <xf numFmtId="172" fontId="100" fillId="0" borderId="0"/>
    <xf numFmtId="0" fontId="51"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1"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172" fontId="100" fillId="0" borderId="0"/>
    <xf numFmtId="0" fontId="51" fillId="0" borderId="0"/>
    <xf numFmtId="0" fontId="44"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172" fontId="79"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0" fontId="51" fillId="0" borderId="0"/>
    <xf numFmtId="172" fontId="79" fillId="0" borderId="0"/>
    <xf numFmtId="0" fontId="51" fillId="0" borderId="0"/>
    <xf numFmtId="172" fontId="79"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0" fontId="51" fillId="0" borderId="0"/>
    <xf numFmtId="0" fontId="80"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0" fontId="5" fillId="0" borderId="0"/>
    <xf numFmtId="172" fontId="80" fillId="0" borderId="0"/>
    <xf numFmtId="0" fontId="51"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0" fontId="51" fillId="0" borderId="0"/>
    <xf numFmtId="0" fontId="80"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30" fillId="0" borderId="0"/>
    <xf numFmtId="0" fontId="51" fillId="0" borderId="0"/>
    <xf numFmtId="172" fontId="80" fillId="0" borderId="0"/>
    <xf numFmtId="0" fontId="53" fillId="0" borderId="0"/>
    <xf numFmtId="0" fontId="51" fillId="0" borderId="0"/>
    <xf numFmtId="172" fontId="80" fillId="0" borderId="0"/>
    <xf numFmtId="0" fontId="51" fillId="0" borderId="0"/>
    <xf numFmtId="0" fontId="51" fillId="0" borderId="0"/>
    <xf numFmtId="172" fontId="107" fillId="0" borderId="0"/>
    <xf numFmtId="0" fontId="51" fillId="0" borderId="0"/>
    <xf numFmtId="0" fontId="54" fillId="0" borderId="0"/>
    <xf numFmtId="0" fontId="51" fillId="0" borderId="0"/>
    <xf numFmtId="0" fontId="53" fillId="0" borderId="0"/>
    <xf numFmtId="172" fontId="107" fillId="0" borderId="0"/>
    <xf numFmtId="0" fontId="51" fillId="0" borderId="0"/>
    <xf numFmtId="0" fontId="51" fillId="0" borderId="0"/>
    <xf numFmtId="172" fontId="79" fillId="0" borderId="0"/>
    <xf numFmtId="0" fontId="51" fillId="0" borderId="0"/>
    <xf numFmtId="0" fontId="51" fillId="0" borderId="0"/>
    <xf numFmtId="0" fontId="53" fillId="0" borderId="0"/>
    <xf numFmtId="172" fontId="79" fillId="0" borderId="0"/>
    <xf numFmtId="0" fontId="51" fillId="0" borderId="0"/>
    <xf numFmtId="0" fontId="51" fillId="0" borderId="0"/>
    <xf numFmtId="172" fontId="100" fillId="0" borderId="0"/>
    <xf numFmtId="0" fontId="51" fillId="0" borderId="0"/>
    <xf numFmtId="0" fontId="44" fillId="0" borderId="0"/>
    <xf numFmtId="0" fontId="51" fillId="0" borderId="0"/>
    <xf numFmtId="0" fontId="108" fillId="0" borderId="0"/>
    <xf numFmtId="172" fontId="100"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3" fillId="0" borderId="0"/>
    <xf numFmtId="172" fontId="79" fillId="0" borderId="0"/>
    <xf numFmtId="0" fontId="51" fillId="0" borderId="0"/>
    <xf numFmtId="172" fontId="79" fillId="0" borderId="0"/>
    <xf numFmtId="0" fontId="51" fillId="0" borderId="0"/>
    <xf numFmtId="172" fontId="79" fillId="0" borderId="0"/>
    <xf numFmtId="0" fontId="51" fillId="0" borderId="0"/>
    <xf numFmtId="0" fontId="51" fillId="0" borderId="0"/>
    <xf numFmtId="0" fontId="53" fillId="0" borderId="0"/>
    <xf numFmtId="172" fontId="79" fillId="0" borderId="0"/>
    <xf numFmtId="0" fontId="51" fillId="0" borderId="0"/>
    <xf numFmtId="172" fontId="100" fillId="0" borderId="0"/>
    <xf numFmtId="0" fontId="51" fillId="0" borderId="0"/>
    <xf numFmtId="0" fontId="44" fillId="0" borderId="0"/>
    <xf numFmtId="0" fontId="51" fillId="0" borderId="0"/>
    <xf numFmtId="0" fontId="108" fillId="0" borderId="0"/>
    <xf numFmtId="172" fontId="100" fillId="0" borderId="0"/>
    <xf numFmtId="0" fontId="51" fillId="0" borderId="0"/>
    <xf numFmtId="0" fontId="51" fillId="0" borderId="0"/>
    <xf numFmtId="0" fontId="51" fillId="0" borderId="0"/>
    <xf numFmtId="172" fontId="79" fillId="0" borderId="0"/>
    <xf numFmtId="0" fontId="51" fillId="0" borderId="0"/>
    <xf numFmtId="0" fontId="12" fillId="0" borderId="0"/>
    <xf numFmtId="0" fontId="51" fillId="0" borderId="0"/>
    <xf numFmtId="0" fontId="53" fillId="0" borderId="0"/>
    <xf numFmtId="172" fontId="79" fillId="0" borderId="0"/>
    <xf numFmtId="0" fontId="51" fillId="0" borderId="0"/>
    <xf numFmtId="172" fontId="79" fillId="0" borderId="0"/>
    <xf numFmtId="0" fontId="51" fillId="0" borderId="0"/>
    <xf numFmtId="0" fontId="51" fillId="0" borderId="0"/>
    <xf numFmtId="0" fontId="44" fillId="0" borderId="0"/>
    <xf numFmtId="0" fontId="51" fillId="0" borderId="0"/>
    <xf numFmtId="0" fontId="53" fillId="0" borderId="0"/>
    <xf numFmtId="0" fontId="51" fillId="0" borderId="0"/>
    <xf numFmtId="0" fontId="51" fillId="0" borderId="0"/>
    <xf numFmtId="172" fontId="104" fillId="0" borderId="0"/>
    <xf numFmtId="0" fontId="51" fillId="0" borderId="0"/>
    <xf numFmtId="0" fontId="55" fillId="0" borderId="0"/>
    <xf numFmtId="0" fontId="51" fillId="0" borderId="0"/>
    <xf numFmtId="0" fontId="53" fillId="0" borderId="0"/>
    <xf numFmtId="172" fontId="104" fillId="0" borderId="0"/>
    <xf numFmtId="0" fontId="51" fillId="0" borderId="0"/>
    <xf numFmtId="0" fontId="51" fillId="0" borderId="0"/>
    <xf numFmtId="172" fontId="80" fillId="0" borderId="0"/>
    <xf numFmtId="172" fontId="80" fillId="0" borderId="0"/>
    <xf numFmtId="0" fontId="51" fillId="0" borderId="0"/>
    <xf numFmtId="0" fontId="51" fillId="0" borderId="0"/>
    <xf numFmtId="172" fontId="80" fillId="0" borderId="0"/>
    <xf numFmtId="0" fontId="51"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0" fontId="51" fillId="0" borderId="0"/>
    <xf numFmtId="0" fontId="5" fillId="0" borderId="0"/>
    <xf numFmtId="0" fontId="51" fillId="0" borderId="0"/>
    <xf numFmtId="0" fontId="51" fillId="0" borderId="0"/>
    <xf numFmtId="0" fontId="51" fillId="0" borderId="0"/>
    <xf numFmtId="0" fontId="28" fillId="0" borderId="0"/>
    <xf numFmtId="172" fontId="85" fillId="0" borderId="0"/>
    <xf numFmtId="0" fontId="51" fillId="0" borderId="0"/>
    <xf numFmtId="172" fontId="80" fillId="0" borderId="0"/>
    <xf numFmtId="0" fontId="51" fillId="0" borderId="0"/>
    <xf numFmtId="172" fontId="85" fillId="0" borderId="0"/>
    <xf numFmtId="0" fontId="51" fillId="0" borderId="0"/>
    <xf numFmtId="0" fontId="5" fillId="0" borderId="0"/>
    <xf numFmtId="0" fontId="51" fillId="0" borderId="0"/>
    <xf numFmtId="0" fontId="108" fillId="0" borderId="0"/>
    <xf numFmtId="172" fontId="85"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172" fontId="80" fillId="0" borderId="0"/>
    <xf numFmtId="0" fontId="51" fillId="0" borderId="0"/>
    <xf numFmtId="0" fontId="5" fillId="0" borderId="0"/>
    <xf numFmtId="0" fontId="51" fillId="0" borderId="0"/>
    <xf numFmtId="0" fontId="5" fillId="0" borderId="0"/>
    <xf numFmtId="172" fontId="80" fillId="0" borderId="0"/>
    <xf numFmtId="0" fontId="51" fillId="0" borderId="0"/>
    <xf numFmtId="0" fontId="51" fillId="0" borderId="0"/>
    <xf numFmtId="0" fontId="53" fillId="0" borderId="0"/>
    <xf numFmtId="172" fontId="85" fillId="0" borderId="0"/>
    <xf numFmtId="0" fontId="5" fillId="0" borderId="0"/>
    <xf numFmtId="0" fontId="51" fillId="0" borderId="0"/>
    <xf numFmtId="0" fontId="51" fillId="0" borderId="0"/>
    <xf numFmtId="0" fontId="28" fillId="0" borderId="0"/>
    <xf numFmtId="0" fontId="76" fillId="0" borderId="0"/>
    <xf numFmtId="0" fontId="51" fillId="0" borderId="0"/>
    <xf numFmtId="0" fontId="51" fillId="0" borderId="0"/>
    <xf numFmtId="0" fontId="51" fillId="0" borderId="0"/>
    <xf numFmtId="0" fontId="51" fillId="0" borderId="0"/>
    <xf numFmtId="172" fontId="79" fillId="0" borderId="0"/>
    <xf numFmtId="0" fontId="51" fillId="0" borderId="0"/>
    <xf numFmtId="0" fontId="12" fillId="0" borderId="0"/>
    <xf numFmtId="0" fontId="51" fillId="0" borderId="0"/>
    <xf numFmtId="0" fontId="53" fillId="0" borderId="0"/>
    <xf numFmtId="172" fontId="79" fillId="0" borderId="0"/>
    <xf numFmtId="0" fontId="51" fillId="0" borderId="0"/>
    <xf numFmtId="0" fontId="51" fillId="0" borderId="0"/>
    <xf numFmtId="172" fontId="85" fillId="25" borderId="12"/>
    <xf numFmtId="0" fontId="53" fillId="47" borderId="21" applyNumberFormat="0" applyFont="0" applyAlignment="0" applyProtection="0"/>
    <xf numFmtId="0" fontId="53" fillId="47" borderId="21" applyNumberFormat="0" applyFont="0" applyAlignment="0" applyProtection="0"/>
    <xf numFmtId="0" fontId="28" fillId="25" borderId="12"/>
    <xf numFmtId="0" fontId="51" fillId="0" borderId="0"/>
    <xf numFmtId="0" fontId="108" fillId="0" borderId="0"/>
    <xf numFmtId="0" fontId="51" fillId="0" borderId="0"/>
    <xf numFmtId="0" fontId="51" fillId="0" borderId="0"/>
    <xf numFmtId="0" fontId="51" fillId="0" borderId="0"/>
    <xf numFmtId="172" fontId="85" fillId="25" borderId="12"/>
    <xf numFmtId="0" fontId="53" fillId="47" borderId="21" applyNumberFormat="0" applyFont="0" applyAlignment="0" applyProtection="0"/>
    <xf numFmtId="0" fontId="53" fillId="47" borderId="21" applyNumberFormat="0" applyFont="0" applyAlignment="0" applyProtection="0"/>
    <xf numFmtId="0" fontId="51" fillId="0" borderId="0"/>
    <xf numFmtId="0" fontId="51" fillId="0" borderId="0"/>
    <xf numFmtId="172" fontId="79" fillId="0" borderId="0"/>
    <xf numFmtId="0" fontId="51" fillId="0" borderId="0"/>
    <xf numFmtId="0" fontId="12" fillId="0" borderId="0"/>
    <xf numFmtId="0" fontId="51" fillId="0" borderId="0"/>
    <xf numFmtId="0" fontId="53" fillId="0" borderId="0"/>
    <xf numFmtId="172" fontId="79" fillId="0" borderId="0"/>
    <xf numFmtId="0" fontId="109" fillId="0" borderId="0"/>
    <xf numFmtId="172" fontId="110" fillId="22" borderId="13"/>
    <xf numFmtId="0" fontId="51" fillId="0" borderId="0"/>
    <xf numFmtId="0" fontId="51" fillId="0" borderId="0"/>
    <xf numFmtId="0" fontId="45" fillId="22" borderId="13"/>
    <xf numFmtId="0" fontId="51" fillId="0" borderId="0"/>
    <xf numFmtId="0" fontId="53" fillId="0" borderId="0"/>
    <xf numFmtId="0" fontId="51" fillId="0" borderId="0"/>
    <xf numFmtId="0" fontId="51" fillId="0" borderId="0"/>
    <xf numFmtId="172" fontId="110" fillId="22" borderId="13"/>
    <xf numFmtId="0" fontId="51" fillId="0" borderId="0"/>
    <xf numFmtId="0" fontId="70" fillId="32" borderId="22" applyNumberFormat="0" applyAlignment="0" applyProtection="0"/>
    <xf numFmtId="0" fontId="70" fillId="32" borderId="22" applyNumberFormat="0" applyAlignment="0" applyProtection="0"/>
    <xf numFmtId="0" fontId="51" fillId="0" borderId="0"/>
    <xf numFmtId="172" fontId="111" fillId="0" borderId="0"/>
    <xf numFmtId="0" fontId="51" fillId="0" borderId="0"/>
    <xf numFmtId="0" fontId="51" fillId="0" borderId="0"/>
    <xf numFmtId="172" fontId="111" fillId="0" borderId="0"/>
    <xf numFmtId="172" fontId="111" fillId="0" borderId="0"/>
    <xf numFmtId="0" fontId="51" fillId="0" borderId="0"/>
    <xf numFmtId="172" fontId="111" fillId="0" borderId="0"/>
    <xf numFmtId="0" fontId="51" fillId="0" borderId="0"/>
    <xf numFmtId="172" fontId="111" fillId="0" borderId="0"/>
    <xf numFmtId="0" fontId="51" fillId="0" borderId="0"/>
    <xf numFmtId="0" fontId="46" fillId="0" borderId="0"/>
    <xf numFmtId="0" fontId="51" fillId="0" borderId="0"/>
    <xf numFmtId="0" fontId="108" fillId="0" borderId="0"/>
    <xf numFmtId="172" fontId="111" fillId="0" borderId="0"/>
    <xf numFmtId="0" fontId="51" fillId="0" borderId="0"/>
    <xf numFmtId="0" fontId="51" fillId="0" borderId="0"/>
    <xf numFmtId="172" fontId="111" fillId="0" borderId="0"/>
    <xf numFmtId="0" fontId="51" fillId="0" borderId="0"/>
    <xf numFmtId="0" fontId="51" fillId="0" borderId="0"/>
    <xf numFmtId="168" fontId="111" fillId="0" borderId="0"/>
    <xf numFmtId="168" fontId="111" fillId="0" borderId="0"/>
    <xf numFmtId="0" fontId="51" fillId="0" borderId="0"/>
    <xf numFmtId="172" fontId="111" fillId="0" borderId="0"/>
    <xf numFmtId="0" fontId="51" fillId="0" borderId="0"/>
    <xf numFmtId="172" fontId="111" fillId="0" borderId="0"/>
    <xf numFmtId="0" fontId="51" fillId="0" borderId="0"/>
    <xf numFmtId="168" fontId="46" fillId="0" borderId="0"/>
    <xf numFmtId="0" fontId="51" fillId="0" borderId="0"/>
    <xf numFmtId="0" fontId="108" fillId="0" borderId="0"/>
    <xf numFmtId="185" fontId="111" fillId="0" borderId="0"/>
    <xf numFmtId="0" fontId="51" fillId="0" borderId="0"/>
    <xf numFmtId="0" fontId="51" fillId="0" borderId="0"/>
    <xf numFmtId="0" fontId="51" fillId="0" borderId="0"/>
    <xf numFmtId="172" fontId="112" fillId="0" borderId="0"/>
    <xf numFmtId="0" fontId="51" fillId="0" borderId="0"/>
    <xf numFmtId="0" fontId="113" fillId="0" borderId="0"/>
    <xf numFmtId="0" fontId="51" fillId="0" borderId="0"/>
    <xf numFmtId="0" fontId="53" fillId="0" borderId="0"/>
    <xf numFmtId="172" fontId="112" fillId="0" borderId="0"/>
    <xf numFmtId="0" fontId="51" fillId="0" borderId="0"/>
    <xf numFmtId="172" fontId="112" fillId="0" borderId="0"/>
    <xf numFmtId="0" fontId="51" fillId="0" borderId="0"/>
    <xf numFmtId="172" fontId="112" fillId="0" borderId="0"/>
    <xf numFmtId="0" fontId="51" fillId="0" borderId="0"/>
    <xf numFmtId="0" fontId="52" fillId="0" borderId="0"/>
    <xf numFmtId="0" fontId="51" fillId="0" borderId="0"/>
    <xf numFmtId="0" fontId="53" fillId="0" borderId="0"/>
    <xf numFmtId="172" fontId="112" fillId="0" borderId="0"/>
    <xf numFmtId="0" fontId="51" fillId="0" borderId="0"/>
    <xf numFmtId="0" fontId="51" fillId="0" borderId="0"/>
    <xf numFmtId="0" fontId="51" fillId="0" borderId="0"/>
    <xf numFmtId="172" fontId="112" fillId="0" borderId="0"/>
    <xf numFmtId="0" fontId="51" fillId="0" borderId="0"/>
    <xf numFmtId="0" fontId="47" fillId="0" borderId="0"/>
    <xf numFmtId="0" fontId="51" fillId="0" borderId="0"/>
    <xf numFmtId="0" fontId="108" fillId="0" borderId="0"/>
    <xf numFmtId="172" fontId="112" fillId="0" borderId="0"/>
    <xf numFmtId="0" fontId="51" fillId="0" borderId="0"/>
    <xf numFmtId="0" fontId="51" fillId="0" borderId="0"/>
    <xf numFmtId="172" fontId="112" fillId="0" borderId="0"/>
    <xf numFmtId="0" fontId="51" fillId="0" borderId="0"/>
    <xf numFmtId="0" fontId="113" fillId="0" borderId="0"/>
    <xf numFmtId="0" fontId="51" fillId="0" borderId="0"/>
    <xf numFmtId="0" fontId="53" fillId="0" borderId="0"/>
    <xf numFmtId="172" fontId="112" fillId="0" borderId="0"/>
    <xf numFmtId="0" fontId="51" fillId="0" borderId="0"/>
    <xf numFmtId="172" fontId="112" fillId="0" borderId="0"/>
    <xf numFmtId="0" fontId="51" fillId="0" borderId="0"/>
    <xf numFmtId="0" fontId="52" fillId="0" borderId="0"/>
    <xf numFmtId="0" fontId="51" fillId="0" borderId="0"/>
    <xf numFmtId="0" fontId="47" fillId="0" borderId="0"/>
    <xf numFmtId="0" fontId="51" fillId="0" borderId="0"/>
    <xf numFmtId="0" fontId="53" fillId="0" borderId="0"/>
    <xf numFmtId="0" fontId="51" fillId="0" borderId="0"/>
    <xf numFmtId="0" fontId="51" fillId="0" borderId="0"/>
    <xf numFmtId="0" fontId="51" fillId="0" borderId="0"/>
    <xf numFmtId="0" fontId="51" fillId="0" borderId="0"/>
    <xf numFmtId="173" fontId="79" fillId="0" borderId="0"/>
    <xf numFmtId="0" fontId="51" fillId="0" borderId="0"/>
    <xf numFmtId="164" fontId="51" fillId="0" borderId="0" applyBorder="0" applyAlignment="0" applyProtection="0"/>
    <xf numFmtId="0" fontId="51" fillId="0" borderId="0"/>
    <xf numFmtId="0" fontId="53" fillId="0" borderId="0"/>
    <xf numFmtId="166" fontId="79" fillId="0" borderId="0"/>
    <xf numFmtId="0" fontId="51" fillId="0" borderId="0"/>
    <xf numFmtId="172" fontId="80" fillId="0" borderId="0"/>
    <xf numFmtId="0" fontId="51" fillId="0" borderId="0"/>
    <xf numFmtId="0" fontId="80" fillId="0" borderId="0"/>
    <xf numFmtId="172" fontId="80" fillId="0" borderId="0"/>
    <xf numFmtId="172" fontId="114" fillId="0" borderId="0"/>
    <xf numFmtId="0" fontId="51" fillId="0" borderId="0"/>
    <xf numFmtId="0" fontId="51" fillId="0" borderId="0"/>
    <xf numFmtId="0" fontId="48" fillId="0" borderId="0"/>
    <xf numFmtId="0" fontId="51" fillId="0" borderId="0"/>
    <xf numFmtId="0" fontId="53" fillId="0" borderId="0"/>
    <xf numFmtId="0" fontId="51" fillId="0" borderId="0"/>
    <xf numFmtId="0" fontId="51" fillId="0" borderId="0"/>
    <xf numFmtId="172" fontId="114" fillId="0" borderId="0"/>
    <xf numFmtId="172" fontId="115" fillId="0" borderId="26"/>
    <xf numFmtId="0" fontId="51" fillId="0" borderId="0"/>
    <xf numFmtId="0" fontId="49" fillId="0" borderId="14"/>
    <xf numFmtId="0" fontId="51" fillId="0" borderId="0"/>
    <xf numFmtId="0" fontId="80" fillId="0" borderId="0"/>
    <xf numFmtId="0" fontId="51" fillId="0" borderId="0"/>
    <xf numFmtId="0" fontId="51" fillId="0" borderId="0"/>
    <xf numFmtId="0" fontId="51" fillId="0" borderId="0"/>
    <xf numFmtId="172" fontId="115" fillId="0" borderId="26"/>
    <xf numFmtId="0" fontId="72" fillId="0" borderId="23" applyNumberFormat="0" applyFill="0" applyAlignment="0" applyProtection="0"/>
    <xf numFmtId="172" fontId="116" fillId="0" borderId="0"/>
    <xf numFmtId="0" fontId="51" fillId="0" borderId="0"/>
    <xf numFmtId="0" fontId="51" fillId="0" borderId="0"/>
    <xf numFmtId="0" fontId="50" fillId="0" borderId="0"/>
    <xf numFmtId="0" fontId="51" fillId="0" borderId="0"/>
    <xf numFmtId="0" fontId="53" fillId="0" borderId="0"/>
    <xf numFmtId="0" fontId="51" fillId="0" borderId="0"/>
    <xf numFmtId="0" fontId="51" fillId="0" borderId="0"/>
    <xf numFmtId="172" fontId="116" fillId="0" borderId="0"/>
    <xf numFmtId="0" fontId="51" fillId="0" borderId="0"/>
    <xf numFmtId="177" fontId="85" fillId="0" borderId="0"/>
    <xf numFmtId="0" fontId="51" fillId="0" borderId="0"/>
    <xf numFmtId="164" fontId="12" fillId="0" borderId="0" applyFont="0" applyFill="0" applyBorder="0" applyAlignment="0" applyProtection="0"/>
    <xf numFmtId="0" fontId="51" fillId="0" borderId="0"/>
    <xf numFmtId="0" fontId="53" fillId="0" borderId="0"/>
    <xf numFmtId="176" fontId="85" fillId="0" borderId="0"/>
    <xf numFmtId="0" fontId="51" fillId="0" borderId="0"/>
    <xf numFmtId="0" fontId="51" fillId="0" borderId="0"/>
    <xf numFmtId="0" fontId="51" fillId="0" borderId="0"/>
    <xf numFmtId="177" fontId="85" fillId="0" borderId="0"/>
    <xf numFmtId="0" fontId="51" fillId="0" borderId="0"/>
    <xf numFmtId="164" fontId="12" fillId="0" borderId="0" applyFont="0" applyFill="0" applyBorder="0" applyAlignment="0" applyProtection="0"/>
    <xf numFmtId="0" fontId="51" fillId="0" borderId="0"/>
    <xf numFmtId="0" fontId="53" fillId="0" borderId="0"/>
    <xf numFmtId="176" fontId="85" fillId="0" borderId="0"/>
    <xf numFmtId="0" fontId="28" fillId="0" borderId="0"/>
    <xf numFmtId="0" fontId="12" fillId="0" borderId="0">
      <alignment vertical="top"/>
    </xf>
    <xf numFmtId="4" fontId="117" fillId="0" borderId="0"/>
    <xf numFmtId="0" fontId="53" fillId="0" borderId="0"/>
    <xf numFmtId="4" fontId="118" fillId="0" borderId="0">
      <alignment horizontal="justify" vertical="justify"/>
    </xf>
    <xf numFmtId="0" fontId="12" fillId="0" borderId="0"/>
    <xf numFmtId="0" fontId="12" fillId="0" borderId="0"/>
    <xf numFmtId="0" fontId="53" fillId="27"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6" borderId="0" applyNumberFormat="0" applyBorder="0" applyAlignment="0" applyProtection="0"/>
    <xf numFmtId="0" fontId="53" fillId="33" borderId="0" applyNumberFormat="0" applyBorder="0" applyAlignment="0" applyProtection="0"/>
    <xf numFmtId="0" fontId="12" fillId="47" borderId="21" applyNumberFormat="0" applyFont="0" applyAlignment="0" applyProtection="0"/>
    <xf numFmtId="0" fontId="63" fillId="28" borderId="0" applyNumberFormat="0" applyBorder="0" applyAlignment="0" applyProtection="0"/>
    <xf numFmtId="0" fontId="70" fillId="32" borderId="22" applyNumberFormat="0" applyAlignment="0" applyProtection="0"/>
    <xf numFmtId="0" fontId="71" fillId="0" borderId="0" applyNumberFormat="0" applyFill="0" applyBorder="0" applyAlignment="0" applyProtection="0"/>
    <xf numFmtId="0" fontId="51" fillId="0" borderId="0"/>
    <xf numFmtId="0" fontId="73" fillId="0" borderId="0" applyNumberFormat="0" applyFill="0" applyBorder="0" applyAlignment="0" applyProtection="0"/>
    <xf numFmtId="0" fontId="5" fillId="0" borderId="0"/>
    <xf numFmtId="0" fontId="5" fillId="0" borderId="0"/>
    <xf numFmtId="0" fontId="5" fillId="0" borderId="0"/>
    <xf numFmtId="0" fontId="5" fillId="0" borderId="0"/>
    <xf numFmtId="0" fontId="12" fillId="0" borderId="0"/>
    <xf numFmtId="0" fontId="51" fillId="0" borderId="0">
      <alignment vertical="top"/>
    </xf>
    <xf numFmtId="0" fontId="5" fillId="0" borderId="0"/>
    <xf numFmtId="186" fontId="12" fillId="0" borderId="0" applyFill="0" applyBorder="0" applyAlignment="0" applyProtection="0"/>
    <xf numFmtId="0" fontId="67" fillId="32" borderId="15" applyNumberFormat="0" applyAlignment="0" applyProtection="0"/>
    <xf numFmtId="0" fontId="67" fillId="31" borderId="15" applyNumberFormat="0" applyAlignment="0" applyProtection="0"/>
    <xf numFmtId="0" fontId="70" fillId="32" borderId="22" applyNumberFormat="0" applyAlignment="0" applyProtection="0"/>
    <xf numFmtId="0" fontId="67" fillId="32" borderId="15" applyNumberFormat="0" applyAlignment="0" applyProtection="0"/>
    <xf numFmtId="0" fontId="5" fillId="0" borderId="0"/>
    <xf numFmtId="0" fontId="67" fillId="31" borderId="15" applyNumberFormat="0" applyAlignment="0" applyProtection="0"/>
    <xf numFmtId="0" fontId="60" fillId="32" borderId="15" applyNumberFormat="0" applyAlignment="0" applyProtection="0"/>
    <xf numFmtId="0" fontId="67" fillId="31"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 fillId="0" borderId="0"/>
    <xf numFmtId="0" fontId="53" fillId="47" borderId="21" applyNumberFormat="0" applyFont="0" applyAlignment="0" applyProtection="0"/>
    <xf numFmtId="0" fontId="5" fillId="0" borderId="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2" fillId="0" borderId="23" applyNumberFormat="0" applyFill="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0" fillId="32" borderId="22" applyNumberFormat="0" applyAlignment="0" applyProtection="0"/>
    <xf numFmtId="0" fontId="72" fillId="0" borderId="23" applyNumberFormat="0" applyFill="0" applyAlignment="0" applyProtection="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3" fillId="47" borderId="21" applyNumberFormat="0" applyFont="0" applyAlignment="0" applyProtection="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0" fillId="32"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2"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7"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72" fillId="0" borderId="23" applyNumberFormat="0" applyFill="0" applyAlignment="0" applyProtection="0"/>
    <xf numFmtId="0" fontId="70" fillId="32" borderId="22" applyNumberFormat="0" applyAlignment="0" applyProtection="0"/>
    <xf numFmtId="0" fontId="53" fillId="47" borderId="21" applyNumberFormat="0" applyFont="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2" fillId="0" borderId="23" applyNumberFormat="0" applyFill="0" applyAlignment="0" applyProtection="0"/>
    <xf numFmtId="0" fontId="67" fillId="31" borderId="15" applyNumberFormat="0" applyAlignment="0" applyProtection="0"/>
    <xf numFmtId="0" fontId="67" fillId="32" borderId="15" applyNumberFormat="0" applyAlignment="0" applyProtection="0"/>
    <xf numFmtId="0" fontId="72" fillId="0" borderId="23" applyNumberFormat="0" applyFill="0" applyAlignment="0" applyProtection="0"/>
    <xf numFmtId="0" fontId="70" fillId="32" borderId="22" applyNumberForma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60"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0" fillId="32" borderId="22" applyNumberFormat="0" applyAlignment="0" applyProtection="0"/>
    <xf numFmtId="0" fontId="72" fillId="0" borderId="23" applyNumberFormat="0" applyFill="0" applyAlignment="0" applyProtection="0"/>
    <xf numFmtId="0" fontId="12" fillId="0" borderId="0"/>
    <xf numFmtId="0" fontId="12" fillId="47" borderId="21" applyNumberFormat="0" applyFont="0" applyAlignment="0" applyProtection="0"/>
    <xf numFmtId="0" fontId="70" fillId="32" borderId="22" applyNumberFormat="0" applyAlignment="0" applyProtection="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32" borderId="22" applyNumberFormat="0" applyAlignment="0" applyProtection="0"/>
    <xf numFmtId="0" fontId="72" fillId="0" borderId="23" applyNumberFormat="0" applyFill="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0" fillId="32" borderId="22" applyNumberFormat="0" applyAlignment="0" applyProtection="0"/>
    <xf numFmtId="0" fontId="72" fillId="0" borderId="23" applyNumberFormat="0" applyFill="0" applyAlignment="0" applyProtection="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0" fillId="32"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2"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32" borderId="22" applyNumberFormat="0" applyAlignment="0" applyProtection="0"/>
    <xf numFmtId="0" fontId="70" fillId="32" borderId="22" applyNumberFormat="0" applyAlignment="0" applyProtection="0"/>
    <xf numFmtId="0" fontId="72" fillId="0" borderId="23" applyNumberFormat="0" applyFill="0" applyAlignment="0" applyProtection="0"/>
    <xf numFmtId="0" fontId="70" fillId="32" borderId="22" applyNumberFormat="0" applyAlignment="0" applyProtection="0"/>
    <xf numFmtId="0" fontId="5" fillId="0" borderId="0"/>
    <xf numFmtId="0" fontId="5" fillId="0" borderId="0"/>
    <xf numFmtId="0" fontId="5" fillId="0" borderId="0"/>
    <xf numFmtId="0" fontId="5" fillId="0" borderId="0"/>
    <xf numFmtId="0" fontId="12" fillId="0" borderId="0">
      <alignment vertical="top"/>
    </xf>
    <xf numFmtId="0" fontId="5" fillId="0" borderId="0"/>
    <xf numFmtId="0" fontId="120" fillId="0" borderId="0" applyNumberFormat="0" applyFill="0" applyBorder="0" applyAlignment="0" applyProtection="0"/>
    <xf numFmtId="0" fontId="12" fillId="0" borderId="0"/>
    <xf numFmtId="4" fontId="55" fillId="0" borderId="0">
      <alignment horizontal="justify"/>
    </xf>
    <xf numFmtId="0" fontId="12" fillId="0" borderId="0"/>
    <xf numFmtId="0" fontId="29" fillId="0" borderId="0"/>
    <xf numFmtId="0" fontId="12" fillId="0" borderId="0"/>
    <xf numFmtId="0" fontId="5" fillId="0" borderId="0"/>
    <xf numFmtId="44" fontId="5"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5" fillId="0" borderId="0"/>
    <xf numFmtId="0" fontId="5" fillId="0" borderId="0"/>
    <xf numFmtId="0" fontId="5" fillId="0" borderId="0"/>
    <xf numFmtId="0" fontId="12" fillId="0" borderId="0"/>
    <xf numFmtId="0" fontId="5" fillId="0" borderId="0"/>
    <xf numFmtId="0" fontId="12" fillId="0" borderId="0"/>
    <xf numFmtId="44" fontId="5" fillId="0" borderId="0" applyFont="0" applyFill="0" applyBorder="0" applyAlignment="0" applyProtection="0"/>
    <xf numFmtId="0" fontId="12"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43" fontId="5" fillId="0" borderId="0" applyFont="0" applyFill="0" applyBorder="0" applyAlignment="0" applyProtection="0"/>
    <xf numFmtId="187" fontId="121" fillId="0" borderId="0"/>
    <xf numFmtId="0" fontId="106" fillId="0" borderId="0"/>
    <xf numFmtId="0" fontId="51" fillId="0" borderId="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53"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5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55"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56"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57"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55"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57"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5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58"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5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57"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55"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12" fillId="0" borderId="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 fillId="3" borderId="4" applyNumberFormat="0" applyFont="0" applyAlignment="0" applyProtection="0"/>
    <xf numFmtId="165" fontId="122" fillId="0" borderId="5" applyAlignment="0" applyProtection="0"/>
    <xf numFmtId="188" fontId="123" fillId="0" borderId="0" applyFill="0" applyBorder="0" applyAlignment="0"/>
    <xf numFmtId="189" fontId="123" fillId="0" borderId="0" applyFill="0" applyBorder="0" applyAlignment="0"/>
    <xf numFmtId="190" fontId="123" fillId="0" borderId="0" applyFill="0" applyBorder="0" applyAlignment="0"/>
    <xf numFmtId="191" fontId="123" fillId="0" borderId="0" applyFill="0" applyBorder="0" applyAlignment="0"/>
    <xf numFmtId="192" fontId="123" fillId="0" borderId="0" applyFill="0" applyBorder="0" applyAlignment="0"/>
    <xf numFmtId="188" fontId="123" fillId="0" borderId="0" applyFill="0" applyBorder="0" applyAlignment="0"/>
    <xf numFmtId="193" fontId="123" fillId="0" borderId="0" applyFill="0" applyBorder="0" applyAlignment="0"/>
    <xf numFmtId="189" fontId="123" fillId="0" borderId="0" applyFill="0" applyBorder="0" applyAlignment="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0" fontId="61" fillId="45" borderId="16" applyNumberFormat="0" applyAlignment="0" applyProtection="0"/>
    <xf numFmtId="188"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0" fontId="124" fillId="0" borderId="0" applyNumberFormat="0" applyFill="0" applyBorder="0" applyAlignment="0" applyProtection="0"/>
    <xf numFmtId="189" fontId="12" fillId="0" borderId="0" applyFont="0" applyFill="0" applyBorder="0" applyAlignment="0" applyProtection="0"/>
    <xf numFmtId="0" fontId="124" fillId="0" borderId="0" applyNumberFormat="0" applyFill="0" applyBorder="0" applyAlignment="0" applyProtection="0"/>
    <xf numFmtId="14" fontId="123" fillId="0" borderId="0" applyFill="0" applyBorder="0" applyAlignment="0"/>
    <xf numFmtId="194" fontId="125" fillId="0" borderId="0" applyFont="0" applyFill="0" applyBorder="0" applyAlignment="0" applyProtection="0"/>
    <xf numFmtId="195" fontId="125" fillId="0" borderId="0" applyFont="0" applyFill="0" applyBorder="0" applyAlignment="0" applyProtection="0"/>
    <xf numFmtId="0" fontId="126" fillId="60" borderId="0" applyNumberFormat="0" applyBorder="0" applyAlignment="0" applyProtection="0"/>
    <xf numFmtId="188" fontId="127" fillId="0" borderId="0" applyFill="0" applyBorder="0" applyAlignment="0"/>
    <xf numFmtId="189" fontId="127" fillId="0" borderId="0" applyFill="0" applyBorder="0" applyAlignment="0"/>
    <xf numFmtId="188" fontId="127" fillId="0" borderId="0" applyFill="0" applyBorder="0" applyAlignment="0"/>
    <xf numFmtId="193" fontId="127" fillId="0" borderId="0" applyFill="0" applyBorder="0" applyAlignment="0"/>
    <xf numFmtId="189" fontId="127" fillId="0" borderId="0" applyFill="0" applyBorder="0" applyAlignment="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38" fontId="128" fillId="52" borderId="0" applyNumberFormat="0" applyBorder="0" applyAlignment="0" applyProtection="0"/>
    <xf numFmtId="0" fontId="129" fillId="0" borderId="25" applyNumberFormat="0" applyAlignment="0" applyProtection="0">
      <alignment horizontal="left" vertical="center"/>
    </xf>
    <xf numFmtId="0" fontId="129" fillId="0" borderId="1">
      <alignment horizontal="left" vertical="center"/>
    </xf>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4" fillId="0" borderId="17"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5" fillId="0" borderId="18"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1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0" fontId="128" fillId="55" borderId="24" applyNumberFormat="0" applyBorder="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31" borderId="15" applyNumberFormat="0" applyAlignment="0" applyProtection="0"/>
    <xf numFmtId="0" fontId="67" fillId="58"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58" borderId="15" applyNumberFormat="0" applyAlignment="0" applyProtection="0"/>
    <xf numFmtId="0" fontId="67" fillId="31"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0" fontId="67" fillId="58" borderId="15" applyNumberFormat="0" applyAlignment="0" applyProtection="0"/>
    <xf numFmtId="188" fontId="130" fillId="0" borderId="0" applyFill="0" applyBorder="0" applyAlignment="0"/>
    <xf numFmtId="189" fontId="130" fillId="0" borderId="0" applyFill="0" applyBorder="0" applyAlignment="0"/>
    <xf numFmtId="188" fontId="130" fillId="0" borderId="0" applyFill="0" applyBorder="0" applyAlignment="0"/>
    <xf numFmtId="193" fontId="130" fillId="0" borderId="0" applyFill="0" applyBorder="0" applyAlignment="0"/>
    <xf numFmtId="189" fontId="130" fillId="0" borderId="0" applyFill="0" applyBorder="0" applyAlignment="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0" fontId="68" fillId="0" borderId="20" applyNumberFormat="0" applyFill="0" applyAlignment="0" applyProtection="0"/>
    <xf numFmtId="196" fontId="125" fillId="0" borderId="0" applyFont="0" applyFill="0" applyBorder="0" applyAlignment="0" applyProtection="0"/>
    <xf numFmtId="197" fontId="125" fillId="0" borderId="0" applyFon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198" fontId="12" fillId="0" borderId="0">
      <alignment vertical="top"/>
    </xf>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199" fontId="13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9" fillId="0" borderId="0"/>
    <xf numFmtId="0" fontId="12" fillId="0" borderId="0"/>
    <xf numFmtId="0" fontId="119" fillId="0" borderId="0"/>
    <xf numFmtId="0" fontId="75" fillId="0" borderId="0"/>
    <xf numFmtId="0" fontId="12" fillId="0" borderId="0"/>
    <xf numFmtId="0" fontId="75" fillId="0" borderId="0"/>
    <xf numFmtId="0" fontId="12" fillId="0" borderId="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12" fillId="47" borderId="21" applyNumberFormat="0" applyFont="0" applyAlignment="0" applyProtection="0"/>
    <xf numFmtId="0" fontId="5" fillId="0" borderId="0"/>
    <xf numFmtId="0" fontId="75" fillId="0" borderId="0"/>
    <xf numFmtId="0" fontId="12" fillId="0" borderId="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192" fontId="12" fillId="0" borderId="0" applyFont="0" applyFill="0" applyBorder="0" applyAlignment="0" applyProtection="0"/>
    <xf numFmtId="200" fontId="12" fillId="0" borderId="0" applyFont="0" applyFill="0" applyBorder="0" applyAlignment="0" applyProtection="0"/>
    <xf numFmtId="10" fontId="12" fillId="0" borderId="0" applyFont="0" applyFill="0" applyBorder="0" applyAlignment="0" applyProtection="0"/>
    <xf numFmtId="188" fontId="132" fillId="0" borderId="0" applyFill="0" applyBorder="0" applyAlignment="0"/>
    <xf numFmtId="189" fontId="132" fillId="0" borderId="0" applyFill="0" applyBorder="0" applyAlignment="0"/>
    <xf numFmtId="188" fontId="132" fillId="0" borderId="0" applyFill="0" applyBorder="0" applyAlignment="0"/>
    <xf numFmtId="193" fontId="132" fillId="0" borderId="0" applyFill="0" applyBorder="0" applyAlignment="0"/>
    <xf numFmtId="189" fontId="132" fillId="0" borderId="0" applyFill="0" applyBorder="0" applyAlignment="0"/>
    <xf numFmtId="0" fontId="133" fillId="0" borderId="0"/>
    <xf numFmtId="0" fontId="134" fillId="0" borderId="0" applyNumberFormat="0" applyFill="0" applyBorder="0" applyAlignment="0" applyProtection="0"/>
    <xf numFmtId="49" fontId="123" fillId="0" borderId="0" applyFill="0" applyBorder="0" applyAlignment="0"/>
    <xf numFmtId="201" fontId="123" fillId="0" borderId="0" applyFill="0" applyBorder="0" applyAlignment="0"/>
    <xf numFmtId="202" fontId="123" fillId="0" borderId="0" applyFill="0" applyBorder="0" applyAlignment="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203" fontId="12" fillId="0" borderId="0" applyFont="0" applyFill="0" applyBorder="0" applyAlignment="0" applyProtection="0"/>
    <xf numFmtId="204" fontId="12"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35" fillId="0" borderId="0"/>
    <xf numFmtId="0" fontId="119" fillId="0" borderId="0"/>
    <xf numFmtId="0" fontId="135" fillId="0" borderId="0"/>
    <xf numFmtId="164" fontId="12" fillId="0" borderId="0" applyFont="0" applyFill="0" applyBorder="0" applyAlignment="0" applyProtection="0"/>
    <xf numFmtId="164" fontId="12" fillId="0" borderId="0" applyFont="0" applyFill="0" applyBorder="0" applyAlignment="0" applyProtection="0"/>
    <xf numFmtId="0" fontId="119" fillId="0" borderId="0"/>
    <xf numFmtId="0" fontId="135" fillId="0" borderId="0"/>
    <xf numFmtId="0" fontId="5" fillId="0" borderId="0"/>
    <xf numFmtId="0" fontId="5" fillId="0" borderId="0"/>
    <xf numFmtId="0" fontId="5" fillId="0" borderId="0"/>
    <xf numFmtId="0" fontId="5" fillId="0" borderId="0"/>
    <xf numFmtId="0" fontId="5" fillId="0" borderId="0"/>
    <xf numFmtId="0" fontId="5" fillId="0" borderId="0"/>
    <xf numFmtId="172" fontId="80" fillId="0" borderId="0" applyBorder="0" applyProtection="0"/>
    <xf numFmtId="0" fontId="135" fillId="0" borderId="0"/>
    <xf numFmtId="0" fontId="5" fillId="0" borderId="0"/>
    <xf numFmtId="164" fontId="12" fillId="0" borderId="0" applyFont="0" applyFill="0" applyBorder="0" applyAlignment="0" applyProtection="0"/>
    <xf numFmtId="164"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4" fontId="12" fillId="0" borderId="0" applyFont="0" applyFill="0" applyBorder="0" applyAlignment="0" applyProtection="0"/>
    <xf numFmtId="0" fontId="5" fillId="0" borderId="0"/>
    <xf numFmtId="0" fontId="5" fillId="0" borderId="0"/>
    <xf numFmtId="0" fontId="53" fillId="47" borderId="2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 fillId="0" borderId="0"/>
    <xf numFmtId="0" fontId="53" fillId="47" borderId="21" applyNumberFormat="0" applyFont="0" applyAlignment="0" applyProtection="0"/>
    <xf numFmtId="0" fontId="5" fillId="0" borderId="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2" fillId="0" borderId="23" applyNumberFormat="0" applyFill="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0" fillId="32" borderId="22" applyNumberFormat="0" applyAlignment="0" applyProtection="0"/>
    <xf numFmtId="0" fontId="72" fillId="0" borderId="23" applyNumberFormat="0" applyFill="0" applyAlignment="0" applyProtection="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3" fillId="47" borderId="21" applyNumberFormat="0" applyFont="0" applyAlignment="0" applyProtection="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0" fillId="32"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2"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60" fillId="32" borderId="15" applyNumberFormat="0" applyAlignment="0" applyProtection="0"/>
    <xf numFmtId="0" fontId="67" fillId="31" borderId="15" applyNumberForma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72" fillId="0" borderId="23" applyNumberFormat="0" applyFill="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0" fillId="32" borderId="22" applyNumberFormat="0" applyAlignment="0" applyProtection="0"/>
    <xf numFmtId="0" fontId="72" fillId="0" borderId="23" applyNumberFormat="0" applyFill="0" applyAlignment="0" applyProtection="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3" fillId="47" borderId="21" applyNumberFormat="0" applyFont="0" applyAlignment="0" applyProtection="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0" fillId="32" borderId="22"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0" fillId="32" borderId="22" applyNumberFormat="0" applyAlignment="0" applyProtection="0"/>
    <xf numFmtId="0" fontId="70" fillId="32" borderId="22" applyNumberFormat="0" applyAlignment="0" applyProtection="0"/>
    <xf numFmtId="0" fontId="53" fillId="47" borderId="21" applyNumberFormat="0" applyFont="0" applyAlignment="0" applyProtection="0"/>
    <xf numFmtId="0" fontId="72" fillId="0" borderId="23" applyNumberFormat="0" applyFill="0" applyAlignment="0" applyProtection="0"/>
    <xf numFmtId="0" fontId="12" fillId="47" borderId="21" applyNumberFormat="0" applyFont="0" applyAlignment="0" applyProtection="0"/>
    <xf numFmtId="0" fontId="70" fillId="32" borderId="22" applyNumberFormat="0" applyAlignment="0" applyProtection="0"/>
    <xf numFmtId="0" fontId="5" fillId="0" borderId="0"/>
    <xf numFmtId="0" fontId="5" fillId="0" borderId="0"/>
    <xf numFmtId="0" fontId="5" fillId="0" borderId="0"/>
    <xf numFmtId="0" fontId="5" fillId="0" borderId="0"/>
    <xf numFmtId="0" fontId="51" fillId="0" borderId="0">
      <alignment vertical="top"/>
    </xf>
    <xf numFmtId="0" fontId="5" fillId="0" borderId="0"/>
    <xf numFmtId="0" fontId="67" fillId="32" borderId="15" applyNumberFormat="0" applyAlignment="0" applyProtection="0"/>
    <xf numFmtId="0" fontId="67" fillId="31" borderId="15" applyNumberFormat="0" applyAlignment="0" applyProtection="0"/>
    <xf numFmtId="0" fontId="70" fillId="32" borderId="22" applyNumberFormat="0" applyAlignment="0" applyProtection="0"/>
    <xf numFmtId="0" fontId="67" fillId="32" borderId="15" applyNumberFormat="0" applyAlignment="0" applyProtection="0"/>
    <xf numFmtId="0" fontId="5" fillId="0" borderId="0"/>
    <xf numFmtId="0" fontId="67" fillId="31" borderId="15" applyNumberFormat="0" applyAlignment="0" applyProtection="0"/>
    <xf numFmtId="0" fontId="60" fillId="32" borderId="15" applyNumberFormat="0" applyAlignment="0" applyProtection="0"/>
    <xf numFmtId="0" fontId="67" fillId="31"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 fillId="0" borderId="0"/>
    <xf numFmtId="0" fontId="53" fillId="47" borderId="21" applyNumberFormat="0" applyFont="0" applyAlignment="0" applyProtection="0"/>
    <xf numFmtId="0" fontId="5" fillId="0" borderId="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2" fillId="0" borderId="23" applyNumberFormat="0" applyFill="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0" fillId="32" borderId="22" applyNumberFormat="0" applyAlignment="0" applyProtection="0"/>
    <xf numFmtId="0" fontId="72" fillId="0" borderId="23" applyNumberFormat="0" applyFill="0" applyAlignment="0" applyProtection="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3" fillId="47" borderId="21" applyNumberFormat="0" applyFont="0" applyAlignment="0" applyProtection="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0" fillId="32"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2"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7" fillId="32" borderId="15" applyNumberFormat="0" applyAlignment="0" applyProtection="0"/>
    <xf numFmtId="0" fontId="60" fillId="32" borderId="15" applyNumberFormat="0" applyAlignment="0" applyProtection="0"/>
    <xf numFmtId="0" fontId="60" fillId="32" borderId="15" applyNumberFormat="0" applyAlignment="0" applyProtection="0"/>
    <xf numFmtId="0" fontId="72" fillId="0" borderId="23" applyNumberFormat="0" applyFill="0" applyAlignment="0" applyProtection="0"/>
    <xf numFmtId="0" fontId="70" fillId="32" borderId="22" applyNumberFormat="0" applyAlignment="0" applyProtection="0"/>
    <xf numFmtId="0" fontId="53" fillId="47" borderId="21" applyNumberFormat="0" applyFont="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2" fillId="0" borderId="23" applyNumberFormat="0" applyFill="0" applyAlignment="0" applyProtection="0"/>
    <xf numFmtId="0" fontId="67" fillId="31" borderId="15" applyNumberFormat="0" applyAlignment="0" applyProtection="0"/>
    <xf numFmtId="0" fontId="67" fillId="32" borderId="15" applyNumberFormat="0" applyAlignment="0" applyProtection="0"/>
    <xf numFmtId="0" fontId="72" fillId="0" borderId="23" applyNumberFormat="0" applyFill="0" applyAlignment="0" applyProtection="0"/>
    <xf numFmtId="0" fontId="70" fillId="32" borderId="22" applyNumberForma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60"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0" fillId="32" borderId="22" applyNumberFormat="0" applyAlignment="0" applyProtection="0"/>
    <xf numFmtId="0" fontId="72" fillId="0" borderId="23" applyNumberFormat="0" applyFill="0" applyAlignment="0" applyProtection="0"/>
    <xf numFmtId="0" fontId="12" fillId="47" borderId="21" applyNumberFormat="0" applyFont="0" applyAlignment="0" applyProtection="0"/>
    <xf numFmtId="0" fontId="70" fillId="32" borderId="22" applyNumberFormat="0" applyAlignment="0" applyProtection="0"/>
    <xf numFmtId="0" fontId="5" fillId="0" borderId="0"/>
    <xf numFmtId="0" fontId="5" fillId="0" borderId="0"/>
    <xf numFmtId="0" fontId="5" fillId="0" borderId="0"/>
    <xf numFmtId="0" fontId="5" fillId="0" borderId="0"/>
    <xf numFmtId="0" fontId="5" fillId="0" borderId="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53" fillId="47" borderId="21" applyNumberFormat="0" applyFont="0" applyAlignment="0" applyProtection="0"/>
    <xf numFmtId="0" fontId="70" fillId="32" borderId="22" applyNumberFormat="0" applyAlignment="0" applyProtection="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32" borderId="22" applyNumberFormat="0" applyAlignment="0" applyProtection="0"/>
    <xf numFmtId="0" fontId="72" fillId="0" borderId="23" applyNumberFormat="0" applyFill="0" applyAlignment="0" applyProtection="0"/>
    <xf numFmtId="0" fontId="67" fillId="32" borderId="15" applyNumberFormat="0" applyAlignment="0" applyProtection="0"/>
    <xf numFmtId="0" fontId="67" fillId="31" borderId="15" applyNumberFormat="0" applyAlignment="0" applyProtection="0"/>
    <xf numFmtId="0" fontId="60" fillId="32" borderId="15" applyNumberFormat="0" applyAlignment="0" applyProtection="0"/>
    <xf numFmtId="0" fontId="70" fillId="32" borderId="22" applyNumberFormat="0" applyAlignment="0" applyProtection="0"/>
    <xf numFmtId="0" fontId="72" fillId="0" borderId="23" applyNumberFormat="0" applyFill="0" applyAlignment="0" applyProtection="0"/>
    <xf numFmtId="0" fontId="60" fillId="32" borderId="15" applyNumberFormat="0" applyAlignment="0" applyProtection="0"/>
    <xf numFmtId="0" fontId="67" fillId="31" borderId="15" applyNumberFormat="0" applyAlignment="0" applyProtection="0"/>
    <xf numFmtId="0" fontId="67" fillId="32" borderId="15" applyNumberFormat="0" applyAlignment="0" applyProtection="0"/>
    <xf numFmtId="0" fontId="5" fillId="0" borderId="0"/>
    <xf numFmtId="0" fontId="5" fillId="0" borderId="0"/>
    <xf numFmtId="0" fontId="70" fillId="32" borderId="22" applyNumberFormat="0" applyAlignment="0" applyProtection="0"/>
    <xf numFmtId="0" fontId="72" fillId="0" borderId="23" applyNumberFormat="0" applyFill="0" applyAlignment="0" applyProtection="0"/>
    <xf numFmtId="0" fontId="5" fillId="0" borderId="0"/>
    <xf numFmtId="0" fontId="5" fillId="0" borderId="0"/>
    <xf numFmtId="0" fontId="5" fillId="0" borderId="0"/>
    <xf numFmtId="0" fontId="5" fillId="0" borderId="0"/>
    <xf numFmtId="0" fontId="5" fillId="0" borderId="0"/>
    <xf numFmtId="0" fontId="60" fillId="32" borderId="15" applyNumberFormat="0" applyAlignment="0" applyProtection="0"/>
    <xf numFmtId="0" fontId="60" fillId="32" borderId="15" applyNumberFormat="0" applyAlignment="0" applyProtection="0"/>
    <xf numFmtId="0" fontId="67" fillId="31" borderId="15" applyNumberFormat="0" applyAlignment="0" applyProtection="0"/>
    <xf numFmtId="0" fontId="67" fillId="31" borderId="15" applyNumberFormat="0" applyAlignment="0" applyProtection="0"/>
    <xf numFmtId="0" fontId="67" fillId="32" borderId="15" applyNumberFormat="0" applyAlignment="0" applyProtection="0"/>
    <xf numFmtId="0" fontId="67" fillId="32" borderId="1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32" borderId="22" applyNumberFormat="0" applyAlignment="0" applyProtection="0"/>
    <xf numFmtId="0" fontId="70" fillId="32" borderId="22" applyNumberFormat="0" applyAlignment="0" applyProtection="0"/>
    <xf numFmtId="0" fontId="72" fillId="0" borderId="23" applyNumberFormat="0" applyFill="0" applyAlignment="0" applyProtection="0"/>
    <xf numFmtId="0" fontId="70" fillId="32" borderId="22" applyNumberFormat="0" applyAlignment="0" applyProtection="0"/>
    <xf numFmtId="0" fontId="5" fillId="0" borderId="0"/>
    <xf numFmtId="0" fontId="5" fillId="0" borderId="0"/>
    <xf numFmtId="0" fontId="5" fillId="0" borderId="0"/>
    <xf numFmtId="0" fontId="5" fillId="0" borderId="0"/>
    <xf numFmtId="0" fontId="5" fillId="0" borderId="0"/>
    <xf numFmtId="0" fontId="29" fillId="0" borderId="0"/>
    <xf numFmtId="0" fontId="51" fillId="0" borderId="0"/>
    <xf numFmtId="0" fontId="28" fillId="0" borderId="0"/>
    <xf numFmtId="0" fontId="67" fillId="32" borderId="31"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2" fillId="0" borderId="30" applyNumberFormat="0" applyFill="0" applyAlignment="0" applyProtection="0"/>
    <xf numFmtId="0" fontId="70" fillId="32" borderId="29" applyNumberFormat="0" applyAlignment="0" applyProtection="0"/>
    <xf numFmtId="0" fontId="12" fillId="47" borderId="28" applyNumberFormat="0" applyFon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60" fillId="32" borderId="31" applyNumberFormat="0" applyAlignment="0" applyProtection="0"/>
    <xf numFmtId="0" fontId="72" fillId="0" borderId="30" applyNumberFormat="0" applyFill="0" applyAlignment="0" applyProtection="0"/>
    <xf numFmtId="0" fontId="67" fillId="32" borderId="31" applyNumberFormat="0" applyAlignment="0" applyProtection="0"/>
    <xf numFmtId="0" fontId="67" fillId="32" borderId="31" applyNumberFormat="0" applyAlignment="0" applyProtection="0"/>
    <xf numFmtId="0" fontId="53" fillId="47" borderId="28" applyNumberFormat="0" applyFont="0" applyAlignment="0" applyProtection="0"/>
    <xf numFmtId="0" fontId="70" fillId="32" borderId="29" applyNumberFormat="0" applyAlignment="0" applyProtection="0"/>
    <xf numFmtId="0" fontId="70" fillId="32" borderId="29" applyNumberFormat="0" applyAlignment="0" applyProtection="0"/>
    <xf numFmtId="0" fontId="60" fillId="32" borderId="31" applyNumberFormat="0" applyAlignment="0" applyProtection="0"/>
    <xf numFmtId="0" fontId="72" fillId="0" borderId="30" applyNumberFormat="0" applyFill="0" applyAlignment="0" applyProtection="0"/>
    <xf numFmtId="0" fontId="67" fillId="32" borderId="31" applyNumberFormat="0" applyAlignment="0" applyProtection="0"/>
    <xf numFmtId="0" fontId="70" fillId="32" borderId="29" applyNumberFormat="0" applyAlignment="0" applyProtection="0"/>
    <xf numFmtId="0" fontId="67" fillId="32"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0" fillId="32" borderId="29" applyNumberFormat="0" applyAlignment="0" applyProtection="0"/>
    <xf numFmtId="0" fontId="70" fillId="32" borderId="29" applyNumberFormat="0" applyAlignment="0" applyProtection="0"/>
    <xf numFmtId="0" fontId="67" fillId="31" borderId="31"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72" fillId="0" borderId="30" applyNumberFormat="0" applyFill="0" applyAlignment="0" applyProtection="0"/>
    <xf numFmtId="0" fontId="60" fillId="32" borderId="31" applyNumberFormat="0" applyAlignment="0" applyProtection="0"/>
    <xf numFmtId="0" fontId="53" fillId="47" borderId="28" applyNumberFormat="0" applyFont="0" applyAlignment="0" applyProtection="0"/>
    <xf numFmtId="0" fontId="72" fillId="0" borderId="30" applyNumberFormat="0" applyFill="0" applyAlignment="0" applyProtection="0"/>
    <xf numFmtId="0" fontId="70" fillId="32" borderId="29" applyNumberFormat="0" applyAlignment="0" applyProtection="0"/>
    <xf numFmtId="0" fontId="12" fillId="47" borderId="28" applyNumberFormat="0" applyFont="0" applyAlignment="0" applyProtection="0"/>
    <xf numFmtId="0" fontId="60" fillId="32" borderId="31" applyNumberFormat="0" applyAlignment="0" applyProtection="0"/>
    <xf numFmtId="0" fontId="60" fillId="32" borderId="31" applyNumberFormat="0" applyAlignment="0" applyProtection="0"/>
    <xf numFmtId="0" fontId="70" fillId="32" borderId="29" applyNumberFormat="0" applyAlignment="0" applyProtection="0"/>
    <xf numFmtId="0" fontId="70" fillId="32" borderId="29" applyNumberFormat="0" applyAlignment="0" applyProtection="0"/>
    <xf numFmtId="0" fontId="60" fillId="32" borderId="31" applyNumberFormat="0" applyAlignment="0" applyProtection="0"/>
    <xf numFmtId="0" fontId="70" fillId="32" borderId="29" applyNumberFormat="0" applyAlignment="0" applyProtection="0"/>
    <xf numFmtId="0" fontId="72" fillId="0" borderId="30" applyNumberFormat="0" applyFill="0" applyAlignment="0" applyProtection="0"/>
    <xf numFmtId="0" fontId="67" fillId="32" borderId="31" applyNumberFormat="0" applyAlignment="0" applyProtection="0"/>
    <xf numFmtId="0" fontId="60" fillId="32" borderId="31"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70" fillId="32" borderId="29" applyNumberFormat="0" applyAlignment="0" applyProtection="0"/>
    <xf numFmtId="0" fontId="70" fillId="32" borderId="29" applyNumberFormat="0" applyAlignment="0" applyProtection="0"/>
    <xf numFmtId="0" fontId="53" fillId="47" borderId="28" applyNumberFormat="0" applyFont="0" applyAlignment="0" applyProtection="0"/>
    <xf numFmtId="0" fontId="67" fillId="31" borderId="31" applyNumberFormat="0" applyAlignment="0" applyProtection="0"/>
    <xf numFmtId="0" fontId="67" fillId="32" borderId="31" applyNumberFormat="0" applyAlignment="0" applyProtection="0"/>
    <xf numFmtId="0" fontId="72" fillId="0" borderId="30" applyNumberFormat="0" applyFill="0" applyAlignment="0" applyProtection="0"/>
    <xf numFmtId="0" fontId="53" fillId="47" borderId="28" applyNumberFormat="0" applyFont="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67" fillId="31"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70" fillId="32" borderId="29" applyNumberFormat="0" applyAlignment="0" applyProtection="0"/>
    <xf numFmtId="0" fontId="72" fillId="0" borderId="30" applyNumberFormat="0" applyFill="0" applyAlignment="0" applyProtection="0"/>
    <xf numFmtId="0" fontId="70" fillId="32" borderId="29" applyNumberFormat="0" applyAlignment="0" applyProtection="0"/>
    <xf numFmtId="0" fontId="70" fillId="32" borderId="29" applyNumberFormat="0" applyAlignment="0" applyProtection="0"/>
    <xf numFmtId="0" fontId="67" fillId="32" borderId="31" applyNumberFormat="0" applyAlignment="0" applyProtection="0"/>
    <xf numFmtId="0" fontId="67" fillId="32" borderId="31" applyNumberFormat="0" applyAlignment="0" applyProtection="0"/>
    <xf numFmtId="0" fontId="67" fillId="31" borderId="31" applyNumberFormat="0" applyAlignment="0" applyProtection="0"/>
    <xf numFmtId="0" fontId="67" fillId="31" borderId="31" applyNumberFormat="0" applyAlignment="0" applyProtection="0"/>
    <xf numFmtId="0" fontId="60" fillId="32"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67" fillId="31" borderId="31" applyNumberFormat="0" applyAlignment="0" applyProtection="0"/>
    <xf numFmtId="0" fontId="67"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70" fillId="32" borderId="29" applyNumberFormat="0" applyAlignment="0" applyProtection="0"/>
    <xf numFmtId="0" fontId="12" fillId="47" borderId="28" applyNumberFormat="0" applyFont="0" applyAlignment="0" applyProtection="0"/>
    <xf numFmtId="0" fontId="72" fillId="0" borderId="30" applyNumberFormat="0" applyFill="0" applyAlignment="0" applyProtection="0"/>
    <xf numFmtId="0" fontId="70" fillId="32" borderId="29" applyNumberFormat="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60" fillId="32" borderId="31"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72" fillId="0" borderId="30" applyNumberFormat="0" applyFill="0" applyAlignment="0" applyProtection="0"/>
    <xf numFmtId="0" fontId="67" fillId="32" borderId="31" applyNumberFormat="0" applyAlignment="0" applyProtection="0"/>
    <xf numFmtId="0" fontId="67" fillId="31" borderId="31" applyNumberFormat="0" applyAlignment="0" applyProtection="0"/>
    <xf numFmtId="0" fontId="72" fillId="0" borderId="30" applyNumberFormat="0" applyFill="0" applyAlignment="0" applyProtection="0"/>
    <xf numFmtId="0" fontId="60" fillId="32" borderId="31" applyNumberFormat="0" applyAlignment="0" applyProtection="0"/>
    <xf numFmtId="0" fontId="67" fillId="31" borderId="31" applyNumberFormat="0" applyAlignment="0" applyProtection="0"/>
    <xf numFmtId="0" fontId="67" fillId="32" borderId="31" applyNumberFormat="0" applyAlignment="0" applyProtection="0"/>
    <xf numFmtId="0" fontId="53" fillId="47" borderId="28" applyNumberFormat="0" applyFont="0" applyAlignment="0" applyProtection="0"/>
    <xf numFmtId="0" fontId="70" fillId="32" borderId="29" applyNumberFormat="0" applyAlignment="0" applyProtection="0"/>
    <xf numFmtId="0" fontId="72" fillId="0" borderId="30" applyNumberFormat="0" applyFill="0" applyAlignment="0" applyProtection="0"/>
    <xf numFmtId="0" fontId="67" fillId="32" borderId="31" applyNumberFormat="0" applyAlignment="0" applyProtection="0"/>
    <xf numFmtId="0" fontId="67" fillId="32" borderId="31" applyNumberFormat="0" applyAlignment="0" applyProtection="0"/>
    <xf numFmtId="0" fontId="67" fillId="31" borderId="31" applyNumberFormat="0" applyAlignment="0" applyProtection="0"/>
    <xf numFmtId="0" fontId="67" fillId="31" borderId="31" applyNumberFormat="0" applyAlignment="0" applyProtection="0"/>
    <xf numFmtId="0" fontId="60" fillId="32" borderId="31" applyNumberFormat="0" applyAlignment="0" applyProtection="0"/>
    <xf numFmtId="0" fontId="60" fillId="32" borderId="31" applyNumberFormat="0" applyAlignment="0" applyProtection="0"/>
    <xf numFmtId="0" fontId="53" fillId="47" borderId="28" applyNumberFormat="0" applyFon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60" fillId="32" borderId="31" applyNumberFormat="0" applyAlignment="0" applyProtection="0"/>
    <xf numFmtId="0" fontId="67" fillId="31" borderId="31" applyNumberFormat="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67" fillId="31" borderId="31" applyNumberFormat="0" applyAlignment="0" applyProtection="0"/>
    <xf numFmtId="0" fontId="67" fillId="32" borderId="31" applyNumberFormat="0" applyAlignment="0" applyProtection="0"/>
    <xf numFmtId="0" fontId="70" fillId="32" borderId="29" applyNumberFormat="0" applyAlignment="0" applyProtection="0"/>
    <xf numFmtId="0" fontId="67" fillId="31" borderId="31" applyNumberFormat="0" applyAlignment="0" applyProtection="0"/>
    <xf numFmtId="0" fontId="12" fillId="47" borderId="28" applyNumberFormat="0" applyFont="0" applyAlignment="0" applyProtection="0"/>
    <xf numFmtId="0" fontId="72" fillId="0" borderId="30" applyNumberFormat="0" applyFill="0" applyAlignment="0" applyProtection="0"/>
    <xf numFmtId="0" fontId="70" fillId="32" borderId="29" applyNumberFormat="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67" fillId="32" borderId="31" applyNumberFormat="0" applyAlignment="0" applyProtection="0"/>
    <xf numFmtId="0" fontId="67" fillId="32" borderId="31" applyNumberFormat="0" applyAlignment="0" applyProtection="0"/>
    <xf numFmtId="0" fontId="67" fillId="31" borderId="31" applyNumberFormat="0" applyAlignment="0" applyProtection="0"/>
    <xf numFmtId="0" fontId="67" fillId="31"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53" fillId="47" borderId="28" applyNumberFormat="0" applyFon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60" fillId="32" borderId="31" applyNumberFormat="0" applyAlignment="0" applyProtection="0"/>
    <xf numFmtId="0" fontId="67" fillId="31"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28" fillId="0" borderId="0"/>
    <xf numFmtId="0" fontId="60" fillId="32" borderId="31" applyNumberFormat="0" applyAlignment="0" applyProtection="0"/>
    <xf numFmtId="0" fontId="67" fillId="31" borderId="31" applyNumberFormat="0" applyAlignment="0" applyProtection="0"/>
    <xf numFmtId="0" fontId="67" fillId="31"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70" fillId="32" borderId="29" applyNumberFormat="0" applyAlignment="0" applyProtection="0"/>
    <xf numFmtId="0" fontId="72" fillId="0" borderId="30" applyNumberFormat="0" applyFill="0" applyAlignment="0" applyProtection="0"/>
    <xf numFmtId="0" fontId="70" fillId="32" borderId="29" applyNumberFormat="0" applyAlignment="0" applyProtection="0"/>
    <xf numFmtId="0" fontId="70" fillId="32" borderId="29" applyNumberFormat="0" applyAlignment="0" applyProtection="0"/>
    <xf numFmtId="0" fontId="67" fillId="32" borderId="31" applyNumberFormat="0" applyAlignment="0" applyProtection="0"/>
    <xf numFmtId="0" fontId="67" fillId="31" borderId="31" applyNumberFormat="0" applyAlignment="0" applyProtection="0"/>
    <xf numFmtId="0" fontId="67" fillId="31" borderId="31" applyNumberFormat="0" applyAlignment="0" applyProtection="0"/>
    <xf numFmtId="0" fontId="60" fillId="32" borderId="31" applyNumberFormat="0" applyAlignment="0" applyProtection="0"/>
    <xf numFmtId="0" fontId="60" fillId="32" borderId="31" applyNumberForma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67"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70" fillId="32" borderId="29" applyNumberFormat="0" applyAlignment="0" applyProtection="0"/>
    <xf numFmtId="0" fontId="12" fillId="47" borderId="28" applyNumberFormat="0" applyFont="0" applyAlignment="0" applyProtection="0"/>
    <xf numFmtId="0" fontId="72" fillId="0" borderId="30" applyNumberFormat="0" applyFill="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60" fillId="32" borderId="31"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72" fillId="0" borderId="30" applyNumberFormat="0" applyFill="0" applyAlignment="0" applyProtection="0"/>
    <xf numFmtId="0" fontId="60" fillId="32" borderId="31" applyNumberFormat="0" applyAlignment="0" applyProtection="0"/>
    <xf numFmtId="0" fontId="67" fillId="31" borderId="31" applyNumberFormat="0" applyAlignment="0" applyProtection="0"/>
    <xf numFmtId="0" fontId="67" fillId="32" borderId="31" applyNumberFormat="0" applyAlignment="0" applyProtection="0"/>
    <xf numFmtId="0" fontId="53" fillId="47" borderId="28" applyNumberFormat="0" applyFont="0" applyAlignment="0" applyProtection="0"/>
    <xf numFmtId="0" fontId="70" fillId="32" borderId="29" applyNumberFormat="0" applyAlignment="0" applyProtection="0"/>
    <xf numFmtId="0" fontId="72" fillId="0" borderId="30" applyNumberFormat="0" applyFill="0" applyAlignment="0" applyProtection="0"/>
    <xf numFmtId="0" fontId="60" fillId="32" borderId="31" applyNumberFormat="0" applyAlignment="0" applyProtection="0"/>
    <xf numFmtId="0" fontId="60" fillId="32" borderId="31" applyNumberFormat="0" applyAlignment="0" applyProtection="0"/>
    <xf numFmtId="0" fontId="67" fillId="32" borderId="31" applyNumberFormat="0" applyAlignment="0" applyProtection="0"/>
    <xf numFmtId="0" fontId="67" fillId="32" borderId="31" applyNumberFormat="0" applyAlignment="0" applyProtection="0"/>
    <xf numFmtId="0" fontId="67" fillId="32" borderId="31" applyNumberFormat="0" applyAlignment="0" applyProtection="0"/>
    <xf numFmtId="0" fontId="67" fillId="31" borderId="31" applyNumberFormat="0" applyAlignment="0" applyProtection="0"/>
    <xf numFmtId="0" fontId="67" fillId="31" borderId="31" applyNumberFormat="0" applyAlignment="0" applyProtection="0"/>
    <xf numFmtId="0" fontId="60" fillId="32"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53" fillId="47" borderId="28" applyNumberFormat="0" applyFon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60" fillId="32" borderId="31" applyNumberFormat="0" applyAlignment="0" applyProtection="0"/>
    <xf numFmtId="0" fontId="67" fillId="31" borderId="31" applyNumberFormat="0" applyAlignment="0" applyProtection="0"/>
    <xf numFmtId="0" fontId="67"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67" fillId="31" borderId="31" applyNumberFormat="0" applyAlignment="0" applyProtection="0"/>
    <xf numFmtId="0" fontId="67" fillId="32" borderId="31" applyNumberFormat="0" applyAlignment="0" applyProtection="0"/>
    <xf numFmtId="0" fontId="67" fillId="31" borderId="31" applyNumberFormat="0" applyAlignment="0" applyProtection="0"/>
    <xf numFmtId="0" fontId="67" fillId="32" borderId="31" applyNumberFormat="0" applyAlignment="0" applyProtection="0"/>
    <xf numFmtId="0" fontId="70" fillId="32" borderId="29" applyNumberFormat="0" applyAlignment="0" applyProtection="0"/>
    <xf numFmtId="0" fontId="12" fillId="47" borderId="28" applyNumberFormat="0" applyFon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72" fillId="0" borderId="30" applyNumberFormat="0" applyFill="0" applyAlignment="0" applyProtection="0"/>
    <xf numFmtId="0" fontId="70" fillId="32" borderId="29" applyNumberFormat="0" applyAlignment="0" applyProtection="0"/>
    <xf numFmtId="0" fontId="53" fillId="47" borderId="28" applyNumberFormat="0" applyFon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53" fillId="47" borderId="28" applyNumberFormat="0" applyFont="0" applyAlignment="0" applyProtection="0"/>
    <xf numFmtId="0" fontId="53" fillId="47" borderId="28" applyNumberFormat="0" applyFont="0" applyAlignment="0" applyProtection="0"/>
    <xf numFmtId="0" fontId="53" fillId="47" borderId="28" applyNumberFormat="0" applyFont="0" applyAlignment="0" applyProtection="0"/>
    <xf numFmtId="0" fontId="67" fillId="31" borderId="31" applyNumberFormat="0" applyAlignment="0" applyProtection="0"/>
    <xf numFmtId="0" fontId="60" fillId="32" borderId="31" applyNumberFormat="0" applyAlignment="0" applyProtection="0"/>
    <xf numFmtId="0" fontId="67" fillId="32" borderId="31" applyNumberFormat="0" applyAlignment="0" applyProtection="0"/>
    <xf numFmtId="0" fontId="67" fillId="32" borderId="31" applyNumberFormat="0" applyAlignment="0" applyProtection="0"/>
    <xf numFmtId="0" fontId="67" fillId="31" borderId="31" applyNumberFormat="0" applyAlignment="0" applyProtection="0"/>
    <xf numFmtId="0" fontId="67" fillId="31" borderId="31" applyNumberFormat="0" applyAlignment="0" applyProtection="0"/>
    <xf numFmtId="0" fontId="60" fillId="32"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53" fillId="47" borderId="28" applyNumberFormat="0" applyFon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60" fillId="32" borderId="31" applyNumberFormat="0" applyAlignment="0" applyProtection="0"/>
    <xf numFmtId="0" fontId="67" fillId="31" borderId="31" applyNumberFormat="0" applyAlignment="0" applyProtection="0"/>
    <xf numFmtId="0" fontId="67" fillId="32" borderId="31" applyNumberFormat="0" applyAlignment="0" applyProtection="0"/>
    <xf numFmtId="0" fontId="72" fillId="0" borderId="30" applyNumberFormat="0" applyFill="0" applyAlignment="0" applyProtection="0"/>
    <xf numFmtId="0" fontId="70" fillId="32" borderId="29" applyNumberFormat="0" applyAlignment="0" applyProtection="0"/>
    <xf numFmtId="0" fontId="53" fillId="47" borderId="28" applyNumberFormat="0" applyFont="0" applyAlignment="0" applyProtection="0"/>
    <xf numFmtId="0" fontId="53" fillId="47" borderId="28" applyNumberFormat="0" applyFont="0" applyAlignment="0" applyProtection="0"/>
    <xf numFmtId="0" fontId="67" fillId="32" borderId="31" applyNumberFormat="0" applyAlignment="0" applyProtection="0"/>
    <xf numFmtId="0" fontId="67" fillId="31" borderId="31" applyNumberFormat="0" applyAlignment="0" applyProtection="0"/>
    <xf numFmtId="0" fontId="60" fillId="32" borderId="31" applyNumberFormat="0" applyAlignment="0" applyProtection="0"/>
    <xf numFmtId="0" fontId="53" fillId="47" borderId="28" applyNumberFormat="0" applyFont="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70" fillId="32" borderId="29" applyNumberForma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12" fillId="47" borderId="28" applyNumberFormat="0" applyFon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58" borderId="31" applyNumberFormat="0" applyAlignment="0" applyProtection="0"/>
    <xf numFmtId="0" fontId="67" fillId="31" borderId="31" applyNumberFormat="0" applyAlignment="0" applyProtection="0"/>
    <xf numFmtId="0" fontId="67" fillId="58"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7" fillId="31"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0" fontId="60" fillId="32" borderId="31" applyNumberFormat="0" applyAlignment="0" applyProtection="0"/>
    <xf numFmtId="165" fontId="122" fillId="0" borderId="27" applyAlignment="0" applyProtection="0"/>
    <xf numFmtId="0" fontId="60" fillId="32" borderId="31" applyNumberFormat="0" applyAlignment="0" applyProtection="0"/>
    <xf numFmtId="0" fontId="60" fillId="32" borderId="31" applyNumberFormat="0" applyAlignment="0" applyProtection="0"/>
    <xf numFmtId="0" fontId="119" fillId="0" borderId="0"/>
    <xf numFmtId="0" fontId="51" fillId="0" borderId="0"/>
    <xf numFmtId="0" fontId="12" fillId="0" borderId="0"/>
    <xf numFmtId="0" fontId="12" fillId="0" borderId="0"/>
    <xf numFmtId="0" fontId="119" fillId="0" borderId="0"/>
    <xf numFmtId="0" fontId="79" fillId="0" borderId="0"/>
    <xf numFmtId="0" fontId="12" fillId="0" borderId="0"/>
    <xf numFmtId="0" fontId="1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9" fillId="0" borderId="0"/>
    <xf numFmtId="0" fontId="12" fillId="0" borderId="0"/>
    <xf numFmtId="0" fontId="119" fillId="0" borderId="0"/>
    <xf numFmtId="0" fontId="119" fillId="0" borderId="0"/>
    <xf numFmtId="0" fontId="119" fillId="0" borderId="0"/>
    <xf numFmtId="0" fontId="4" fillId="0" borderId="0"/>
    <xf numFmtId="0" fontId="4" fillId="0" borderId="0"/>
    <xf numFmtId="44" fontId="4" fillId="0" borderId="0" applyFont="0" applyFill="0" applyBorder="0" applyAlignment="0" applyProtection="0"/>
    <xf numFmtId="0" fontId="12" fillId="0" borderId="0"/>
    <xf numFmtId="0" fontId="53" fillId="0" borderId="0"/>
    <xf numFmtId="0" fontId="3" fillId="0" borderId="0"/>
    <xf numFmtId="0" fontId="51" fillId="0" borderId="0"/>
  </cellStyleXfs>
  <cellXfs count="819">
    <xf numFmtId="2" fontId="0" fillId="0" borderId="0" xfId="0" applyNumberFormat="1" applyAlignment="1">
      <alignment horizontal="right"/>
    </xf>
    <xf numFmtId="2" fontId="6" fillId="0" borderId="0" xfId="0" applyNumberFormat="1" applyFont="1" applyAlignment="1">
      <alignment horizontal="center"/>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vertical="top"/>
    </xf>
    <xf numFmtId="0" fontId="6" fillId="0" borderId="0" xfId="0" applyFont="1" applyAlignment="1">
      <alignment horizontal="justify" vertical="top" wrapText="1"/>
    </xf>
    <xf numFmtId="2" fontId="9" fillId="0" borderId="0" xfId="0" applyNumberFormat="1" applyFont="1" applyAlignment="1">
      <alignment horizontal="right"/>
    </xf>
    <xf numFmtId="1" fontId="9" fillId="0" borderId="0" xfId="0" applyNumberFormat="1" applyFont="1" applyAlignment="1">
      <alignment horizontal="right"/>
    </xf>
    <xf numFmtId="2" fontId="9" fillId="0" borderId="0" xfId="0" applyNumberFormat="1" applyFont="1" applyAlignment="1">
      <alignment horizontal="center"/>
    </xf>
    <xf numFmtId="1" fontId="8" fillId="0" borderId="0" xfId="0" applyNumberFormat="1" applyFont="1" applyAlignment="1">
      <alignment horizontal="right" vertical="top"/>
    </xf>
    <xf numFmtId="0" fontId="9" fillId="0" borderId="0" xfId="0" applyFont="1" applyAlignment="1">
      <alignment horizontal="justify" vertical="top" wrapText="1"/>
    </xf>
    <xf numFmtId="1" fontId="10" fillId="0" borderId="0" xfId="0" applyNumberFormat="1" applyFont="1" applyAlignment="1">
      <alignment horizontal="right"/>
    </xf>
    <xf numFmtId="2" fontId="10" fillId="0" borderId="0" xfId="0" applyNumberFormat="1" applyFont="1" applyAlignment="1">
      <alignment horizontal="right"/>
    </xf>
    <xf numFmtId="2" fontId="9" fillId="0" borderId="0" xfId="0" applyNumberFormat="1" applyFont="1"/>
    <xf numFmtId="0" fontId="9" fillId="0" borderId="0" xfId="0" applyFont="1"/>
    <xf numFmtId="2" fontId="11" fillId="0" borderId="0" xfId="0" applyNumberFormat="1" applyFont="1" applyAlignment="1">
      <alignment horizontal="right"/>
    </xf>
    <xf numFmtId="2" fontId="16" fillId="0" borderId="0" xfId="0" applyNumberFormat="1" applyFont="1" applyAlignment="1">
      <alignment horizontal="center"/>
    </xf>
    <xf numFmtId="4" fontId="16" fillId="0" borderId="0" xfId="0" applyNumberFormat="1" applyFont="1" applyAlignment="1">
      <alignment horizontal="right"/>
    </xf>
    <xf numFmtId="2" fontId="16" fillId="0" borderId="0" xfId="0" applyNumberFormat="1" applyFont="1"/>
    <xf numFmtId="0" fontId="16" fillId="0" borderId="0" xfId="0" applyFont="1"/>
    <xf numFmtId="2" fontId="16" fillId="0" borderId="0" xfId="0" applyNumberFormat="1" applyFont="1" applyAlignment="1">
      <alignment horizontal="right"/>
    </xf>
    <xf numFmtId="4" fontId="16" fillId="0" borderId="0" xfId="0" applyNumberFormat="1" applyFont="1" applyAlignment="1">
      <alignment horizontal="center" vertical="justify" wrapText="1"/>
    </xf>
    <xf numFmtId="0" fontId="16" fillId="0" borderId="0" xfId="0" applyFont="1" applyAlignment="1">
      <alignment horizontal="justify" vertical="top" wrapText="1"/>
    </xf>
    <xf numFmtId="2" fontId="15" fillId="0" borderId="0" xfId="0" applyNumberFormat="1" applyFont="1" applyAlignment="1">
      <alignment horizontal="right"/>
    </xf>
    <xf numFmtId="2" fontId="14" fillId="0" borderId="0" xfId="0" applyNumberFormat="1" applyFont="1" applyAlignment="1">
      <alignment horizontal="right"/>
    </xf>
    <xf numFmtId="4" fontId="14" fillId="0" borderId="0" xfId="0" applyNumberFormat="1" applyFont="1" applyAlignment="1">
      <alignment horizontal="right"/>
    </xf>
    <xf numFmtId="0" fontId="16" fillId="0" borderId="0" xfId="0" applyFont="1" applyAlignment="1">
      <alignment horizontal="center" vertical="justify" wrapText="1"/>
    </xf>
    <xf numFmtId="0" fontId="15" fillId="0" borderId="1" xfId="0" applyFont="1" applyBorder="1" applyAlignment="1">
      <alignment horizontal="justify" vertical="top" wrapText="1"/>
    </xf>
    <xf numFmtId="2" fontId="15" fillId="0" borderId="1" xfId="0" applyNumberFormat="1" applyFont="1" applyBorder="1" applyAlignment="1">
      <alignment horizontal="right"/>
    </xf>
    <xf numFmtId="4" fontId="16" fillId="0" borderId="1" xfId="0" applyNumberFormat="1" applyFont="1" applyBorder="1" applyAlignment="1">
      <alignment horizontal="right"/>
    </xf>
    <xf numFmtId="2" fontId="10" fillId="0" borderId="0" xfId="0" applyNumberFormat="1" applyFont="1"/>
    <xf numFmtId="0" fontId="10" fillId="0" borderId="0" xfId="0" applyFont="1"/>
    <xf numFmtId="2" fontId="16" fillId="0" borderId="0" xfId="0" applyNumberFormat="1" applyFont="1" applyAlignment="1">
      <alignment horizontal="center" vertical="justify" wrapText="1"/>
    </xf>
    <xf numFmtId="1" fontId="23" fillId="0" borderId="0" xfId="0" applyNumberFormat="1" applyFont="1" applyAlignment="1">
      <alignment horizontal="right"/>
    </xf>
    <xf numFmtId="2" fontId="23" fillId="0" borderId="0" xfId="0" applyNumberFormat="1" applyFont="1" applyAlignment="1">
      <alignment horizontal="right"/>
    </xf>
    <xf numFmtId="1" fontId="27" fillId="0" borderId="0" xfId="0" applyNumberFormat="1" applyFont="1" applyAlignment="1">
      <alignment horizontal="right"/>
    </xf>
    <xf numFmtId="2" fontId="27" fillId="0" borderId="0" xfId="0" applyNumberFormat="1" applyFont="1" applyAlignment="1">
      <alignment horizontal="right"/>
    </xf>
    <xf numFmtId="2" fontId="10" fillId="0" borderId="0" xfId="0" applyNumberFormat="1" applyFont="1" applyAlignment="1">
      <alignment horizontal="left" vertical="top"/>
    </xf>
    <xf numFmtId="4" fontId="9" fillId="0" borderId="0" xfId="0" applyNumberFormat="1" applyFont="1" applyAlignment="1">
      <alignment horizontal="right"/>
    </xf>
    <xf numFmtId="0" fontId="10" fillId="0" borderId="0" xfId="23122" applyFont="1" applyAlignment="1">
      <alignment horizontal="left"/>
    </xf>
    <xf numFmtId="0" fontId="16" fillId="0" borderId="0" xfId="0" applyFont="1" applyAlignment="1">
      <alignment horizontal="left" vertical="top" wrapText="1"/>
    </xf>
    <xf numFmtId="0" fontId="16" fillId="0" borderId="0" xfId="0" applyFont="1" applyAlignment="1">
      <alignment horizontal="center"/>
    </xf>
    <xf numFmtId="4" fontId="15" fillId="0" borderId="0" xfId="0" applyNumberFormat="1" applyFont="1" applyAlignment="1">
      <alignment horizontal="right"/>
    </xf>
    <xf numFmtId="0" fontId="28" fillId="0" borderId="0" xfId="26889"/>
    <xf numFmtId="0" fontId="29" fillId="0" borderId="0" xfId="23122" applyFont="1"/>
    <xf numFmtId="0" fontId="29" fillId="0" borderId="0" xfId="23122" applyFont="1" applyAlignment="1">
      <alignment horizontal="left" vertical="center"/>
    </xf>
    <xf numFmtId="0" fontId="16" fillId="0" borderId="0" xfId="23122" applyFont="1"/>
    <xf numFmtId="0" fontId="136" fillId="0" borderId="0" xfId="23122" applyFont="1" applyAlignment="1">
      <alignment horizontal="center"/>
    </xf>
    <xf numFmtId="0" fontId="137" fillId="0" borderId="0" xfId="23122" applyFont="1" applyAlignment="1">
      <alignment horizontal="center"/>
    </xf>
    <xf numFmtId="0" fontId="139" fillId="0" borderId="0" xfId="23122" applyFont="1"/>
    <xf numFmtId="0" fontId="140" fillId="0" borderId="0" xfId="23122" applyFont="1"/>
    <xf numFmtId="0" fontId="12" fillId="0" borderId="0" xfId="23122"/>
    <xf numFmtId="49" fontId="12" fillId="0" borderId="0" xfId="2762" applyNumberFormat="1" applyAlignment="1">
      <alignment horizontal="left" vertical="top"/>
    </xf>
    <xf numFmtId="0" fontId="12" fillId="0" borderId="0" xfId="2762" applyAlignment="1">
      <alignment horizontal="center" vertical="center"/>
    </xf>
    <xf numFmtId="1" fontId="12" fillId="0" borderId="0" xfId="2762" applyNumberFormat="1" applyAlignment="1">
      <alignment horizontal="center" vertical="center"/>
    </xf>
    <xf numFmtId="205" fontId="12" fillId="0" borderId="0" xfId="2762" applyNumberFormat="1" applyAlignment="1">
      <alignment horizontal="center" vertical="center"/>
    </xf>
    <xf numFmtId="0" fontId="12" fillId="0" borderId="0" xfId="2762" applyAlignment="1">
      <alignment vertical="center"/>
    </xf>
    <xf numFmtId="0" fontId="12" fillId="0" borderId="0" xfId="2762" applyAlignment="1">
      <alignment horizontal="justify" vertical="top"/>
    </xf>
    <xf numFmtId="0" fontId="147" fillId="0" borderId="0" xfId="2762" applyFont="1" applyAlignment="1">
      <alignment vertical="center"/>
    </xf>
    <xf numFmtId="0" fontId="55" fillId="0" borderId="0" xfId="2762" applyFont="1" applyAlignment="1">
      <alignment vertical="center"/>
    </xf>
    <xf numFmtId="49" fontId="51" fillId="0" borderId="0" xfId="2762" applyNumberFormat="1" applyFont="1" applyAlignment="1">
      <alignment horizontal="left" vertical="top"/>
    </xf>
    <xf numFmtId="0" fontId="51" fillId="0" borderId="0" xfId="2762" applyFont="1" applyAlignment="1">
      <alignment horizontal="justify" vertical="top"/>
    </xf>
    <xf numFmtId="0" fontId="51" fillId="0" borderId="0" xfId="2762" applyFont="1" applyAlignment="1">
      <alignment horizontal="center" vertical="center"/>
    </xf>
    <xf numFmtId="1" fontId="51" fillId="0" borderId="0" xfId="2762" applyNumberFormat="1" applyFont="1" applyAlignment="1">
      <alignment horizontal="center" vertical="center"/>
    </xf>
    <xf numFmtId="0" fontId="12" fillId="0" borderId="0" xfId="23122" applyAlignment="1">
      <alignment horizontal="left" vertical="top"/>
    </xf>
    <xf numFmtId="0" fontId="12" fillId="0" borderId="0" xfId="23122" applyAlignment="1">
      <alignment horizontal="justify" vertical="top"/>
    </xf>
    <xf numFmtId="0" fontId="12" fillId="0" borderId="0" xfId="23122" applyAlignment="1">
      <alignment horizontal="center" vertical="center"/>
    </xf>
    <xf numFmtId="205" fontId="12" fillId="0" borderId="0" xfId="23122" applyNumberFormat="1"/>
    <xf numFmtId="0" fontId="12" fillId="0" borderId="0" xfId="23122" applyAlignment="1">
      <alignment horizontal="left"/>
    </xf>
    <xf numFmtId="0" fontId="149" fillId="0" borderId="0" xfId="23122" applyFont="1" applyAlignment="1">
      <alignment horizontal="justify" vertical="top"/>
    </xf>
    <xf numFmtId="0" fontId="12" fillId="0" borderId="0" xfId="23122" applyAlignment="1">
      <alignment horizontal="right"/>
    </xf>
    <xf numFmtId="0" fontId="12" fillId="0" borderId="0" xfId="23122" applyAlignment="1">
      <alignment horizontal="center"/>
    </xf>
    <xf numFmtId="205" fontId="12" fillId="0" borderId="0" xfId="23122" applyNumberFormat="1" applyAlignment="1" applyProtection="1">
      <alignment horizontal="center" vertical="center" wrapText="1"/>
      <protection locked="0"/>
    </xf>
    <xf numFmtId="0" fontId="51" fillId="0" borderId="0" xfId="23122" applyFont="1" applyAlignment="1">
      <alignment horizontal="center" vertical="center"/>
    </xf>
    <xf numFmtId="1" fontId="12" fillId="0" borderId="0" xfId="23122" applyNumberFormat="1" applyAlignment="1">
      <alignment horizontal="center" vertical="center"/>
    </xf>
    <xf numFmtId="0" fontId="51" fillId="0" borderId="0" xfId="23122" applyFont="1" applyAlignment="1">
      <alignment vertical="center"/>
    </xf>
    <xf numFmtId="0" fontId="51" fillId="0" borderId="0" xfId="2762" applyFont="1" applyAlignment="1">
      <alignment vertical="top" wrapText="1"/>
    </xf>
    <xf numFmtId="0" fontId="12" fillId="0" borderId="0" xfId="27152" applyFont="1" applyAlignment="1">
      <alignment horizontal="justify" vertical="top" wrapText="1"/>
    </xf>
    <xf numFmtId="0" fontId="151" fillId="0" borderId="0" xfId="23122" applyFont="1" applyAlignment="1">
      <alignment horizontal="justify" vertical="top" wrapText="1"/>
    </xf>
    <xf numFmtId="0" fontId="151" fillId="0" borderId="0" xfId="23122" applyFont="1" applyAlignment="1">
      <alignment horizontal="center" vertical="center"/>
    </xf>
    <xf numFmtId="0" fontId="12" fillId="0" borderId="0" xfId="2762" applyAlignment="1">
      <alignment vertical="top" wrapText="1"/>
    </xf>
    <xf numFmtId="0" fontId="148" fillId="0" borderId="0" xfId="2762" applyFont="1" applyAlignment="1">
      <alignment vertical="top" wrapText="1"/>
    </xf>
    <xf numFmtId="0" fontId="151" fillId="0" borderId="0" xfId="2762" applyFont="1" applyAlignment="1">
      <alignment horizontal="justify" vertical="top" wrapText="1"/>
    </xf>
    <xf numFmtId="0" fontId="12" fillId="0" borderId="0" xfId="27153" applyAlignment="1">
      <alignment horizontal="justify" vertical="top" wrapText="1"/>
    </xf>
    <xf numFmtId="0" fontId="12" fillId="0" borderId="0" xfId="27153" quotePrefix="1" applyAlignment="1">
      <alignment horizontal="justify" vertical="top" wrapText="1"/>
    </xf>
    <xf numFmtId="0" fontId="12" fillId="0" borderId="0" xfId="27152" applyFont="1" applyAlignment="1">
      <alignment horizontal="justify" vertical="top"/>
    </xf>
    <xf numFmtId="0" fontId="51" fillId="0" borderId="0" xfId="23846" applyFont="1" applyAlignment="1">
      <alignment horizontal="justify" vertical="center"/>
    </xf>
    <xf numFmtId="0" fontId="12" fillId="0" borderId="0" xfId="27154" applyAlignment="1">
      <alignment horizontal="center" vertical="center" wrapText="1"/>
    </xf>
    <xf numFmtId="0" fontId="12" fillId="0" borderId="0" xfId="23122" applyAlignment="1">
      <alignment horizontal="right" vertical="top"/>
    </xf>
    <xf numFmtId="0" fontId="12" fillId="0" borderId="0" xfId="23122" applyAlignment="1">
      <alignment horizontal="justify" vertical="center" wrapText="1"/>
    </xf>
    <xf numFmtId="0" fontId="51" fillId="0" borderId="0" xfId="27153" applyFont="1" applyAlignment="1">
      <alignment horizontal="center" vertical="center"/>
    </xf>
    <xf numFmtId="0" fontId="51" fillId="0" borderId="0" xfId="27153" applyFont="1" applyAlignment="1">
      <alignment horizontal="center"/>
    </xf>
    <xf numFmtId="1" fontId="51" fillId="0" borderId="0" xfId="2762" applyNumberFormat="1" applyFont="1" applyAlignment="1">
      <alignment vertical="center"/>
    </xf>
    <xf numFmtId="0" fontId="51" fillId="0" borderId="0" xfId="2762" applyFont="1" applyAlignment="1">
      <alignment vertical="center"/>
    </xf>
    <xf numFmtId="49" fontId="12" fillId="0" borderId="0" xfId="27155" applyNumberFormat="1" applyFont="1" applyAlignment="1">
      <alignment horizontal="left" vertical="top"/>
    </xf>
    <xf numFmtId="0" fontId="12" fillId="0" borderId="0" xfId="2767" applyAlignment="1">
      <alignment horizontal="justify" vertical="top" wrapText="1"/>
    </xf>
    <xf numFmtId="0" fontId="12" fillId="0" borderId="0" xfId="27156" applyFont="1" applyAlignment="1">
      <alignment horizontal="center" vertical="center" wrapText="1"/>
    </xf>
    <xf numFmtId="4" fontId="12" fillId="0" borderId="0" xfId="27156" applyNumberFormat="1" applyFont="1" applyAlignment="1">
      <alignment horizontal="center" vertical="center" wrapText="1"/>
    </xf>
    <xf numFmtId="0" fontId="12" fillId="0" borderId="0" xfId="27156" applyFont="1" applyAlignment="1">
      <alignment vertical="top" wrapText="1"/>
    </xf>
    <xf numFmtId="0" fontId="12" fillId="0" borderId="0" xfId="25634" applyFont="1" applyAlignment="1">
      <alignment horizontal="justify" vertical="center"/>
    </xf>
    <xf numFmtId="1" fontId="12" fillId="0" borderId="0" xfId="2762" applyNumberFormat="1" applyAlignment="1">
      <alignment horizontal="center"/>
    </xf>
    <xf numFmtId="49" fontId="51" fillId="0" borderId="0" xfId="23122" applyNumberFormat="1" applyFont="1" applyAlignment="1">
      <alignment horizontal="left" vertical="top"/>
    </xf>
    <xf numFmtId="206" fontId="12" fillId="0" borderId="0" xfId="27154" applyNumberFormat="1" applyAlignment="1">
      <alignment horizontal="center" vertical="center" wrapText="1"/>
    </xf>
    <xf numFmtId="0" fontId="12" fillId="0" borderId="0" xfId="2750" applyAlignment="1" applyProtection="1">
      <alignment horizontal="left" vertical="top" wrapText="1"/>
      <protection locked="0"/>
    </xf>
    <xf numFmtId="0" fontId="12" fillId="0" borderId="0" xfId="27154" applyAlignment="1">
      <alignment horizontal="center" wrapText="1"/>
    </xf>
    <xf numFmtId="206" fontId="12" fillId="0" borderId="0" xfId="27154" applyNumberFormat="1" applyAlignment="1">
      <alignment horizontal="center" wrapText="1"/>
    </xf>
    <xf numFmtId="1" fontId="12" fillId="0" borderId="0" xfId="27154" applyNumberFormat="1" applyAlignment="1">
      <alignment horizontal="center" wrapText="1"/>
    </xf>
    <xf numFmtId="0" fontId="153" fillId="0" borderId="0" xfId="23122" applyFont="1" applyAlignment="1">
      <alignment vertical="top" wrapText="1"/>
    </xf>
    <xf numFmtId="0" fontId="153" fillId="0" borderId="0" xfId="23122" applyFont="1" applyAlignment="1">
      <alignment wrapText="1"/>
    </xf>
    <xf numFmtId="0" fontId="153" fillId="0" borderId="0" xfId="23122" applyFont="1" applyAlignment="1">
      <alignment horizontal="left" wrapText="1"/>
    </xf>
    <xf numFmtId="0" fontId="150" fillId="0" borderId="0" xfId="23846" applyFont="1" applyAlignment="1">
      <alignment horizontal="left" vertical="center"/>
    </xf>
    <xf numFmtId="0" fontId="79" fillId="0" borderId="0" xfId="23122" applyFont="1" applyAlignment="1">
      <alignment vertical="top" wrapText="1"/>
    </xf>
    <xf numFmtId="0" fontId="154" fillId="0" borderId="0" xfId="23122" applyFont="1" applyAlignment="1">
      <alignment horizontal="center" vertical="center"/>
    </xf>
    <xf numFmtId="0" fontId="148" fillId="0" borderId="0" xfId="2762" applyFont="1" applyAlignment="1">
      <alignment vertical="center"/>
    </xf>
    <xf numFmtId="0" fontId="156" fillId="0" borderId="0" xfId="2762" applyFont="1" applyAlignment="1">
      <alignment vertical="center"/>
    </xf>
    <xf numFmtId="0" fontId="12" fillId="0" borderId="0" xfId="23122" applyAlignment="1">
      <alignment vertical="top" wrapText="1"/>
    </xf>
    <xf numFmtId="0" fontId="154" fillId="0" borderId="0" xfId="23122" applyFont="1" applyAlignment="1">
      <alignment horizontal="center" vertical="center" wrapText="1"/>
    </xf>
    <xf numFmtId="0" fontId="154" fillId="0" borderId="0" xfId="23122" applyFont="1" applyAlignment="1">
      <alignment horizontal="center" wrapText="1"/>
    </xf>
    <xf numFmtId="0" fontId="151" fillId="0" borderId="0" xfId="27153" applyFont="1" applyAlignment="1">
      <alignment horizontal="center" vertical="center"/>
    </xf>
    <xf numFmtId="1" fontId="151" fillId="0" borderId="0" xfId="27153" applyNumberFormat="1" applyFont="1" applyAlignment="1">
      <alignment horizontal="center" vertical="center"/>
    </xf>
    <xf numFmtId="49" fontId="79" fillId="0" borderId="0" xfId="27153" applyNumberFormat="1" applyFont="1" applyAlignment="1">
      <alignment horizontal="justify" vertical="top" wrapText="1"/>
    </xf>
    <xf numFmtId="0" fontId="157" fillId="0" borderId="0" xfId="2762" applyFont="1" applyAlignment="1">
      <alignment horizontal="center" vertical="center"/>
    </xf>
    <xf numFmtId="0" fontId="51" fillId="0" borderId="0" xfId="23122" applyFont="1" applyAlignment="1">
      <alignment horizontal="justify" vertical="top"/>
    </xf>
    <xf numFmtId="0" fontId="12" fillId="0" borderId="0" xfId="2762" applyAlignment="1">
      <alignment horizontal="justify" vertical="top" wrapText="1"/>
    </xf>
    <xf numFmtId="0" fontId="12" fillId="0" borderId="0" xfId="25634" applyFont="1" applyAlignment="1">
      <alignment horizontal="justify" vertical="top"/>
    </xf>
    <xf numFmtId="0" fontId="158" fillId="0" borderId="0" xfId="23846" applyFont="1" applyAlignment="1">
      <alignment horizontal="justify" vertical="top"/>
    </xf>
    <xf numFmtId="205" fontId="12" fillId="0" borderId="0" xfId="2762" applyNumberFormat="1" applyAlignment="1">
      <alignment horizontal="center" vertical="center" wrapText="1"/>
    </xf>
    <xf numFmtId="49" fontId="51" fillId="0" borderId="0" xfId="27157" applyNumberFormat="1" applyFont="1" applyAlignment="1">
      <alignment horizontal="left" vertical="top"/>
    </xf>
    <xf numFmtId="0" fontId="151" fillId="0" borderId="0" xfId="23846" applyFont="1" applyAlignment="1">
      <alignment horizontal="justify" vertical="top"/>
    </xf>
    <xf numFmtId="0" fontId="12" fillId="0" borderId="0" xfId="23846" applyAlignment="1">
      <alignment horizontal="center" vertical="center"/>
    </xf>
    <xf numFmtId="205" fontId="12" fillId="0" borderId="1" xfId="23846" applyNumberFormat="1" applyBorder="1" applyAlignment="1">
      <alignment horizontal="center" vertical="center"/>
    </xf>
    <xf numFmtId="49" fontId="57" fillId="0" borderId="0" xfId="2762" applyNumberFormat="1" applyFont="1" applyAlignment="1">
      <alignment horizontal="left" vertical="top"/>
    </xf>
    <xf numFmtId="0" fontId="57" fillId="0" borderId="0" xfId="2762" applyFont="1" applyAlignment="1">
      <alignment horizontal="justify" vertical="center"/>
    </xf>
    <xf numFmtId="0" fontId="57" fillId="0" borderId="0" xfId="2762" applyFont="1" applyAlignment="1">
      <alignment horizontal="center" vertical="center"/>
    </xf>
    <xf numFmtId="1" fontId="57" fillId="0" borderId="0" xfId="2762" applyNumberFormat="1" applyFont="1" applyAlignment="1">
      <alignment horizontal="center" vertical="center"/>
    </xf>
    <xf numFmtId="205" fontId="57" fillId="0" borderId="0" xfId="2762" applyNumberFormat="1" applyFont="1" applyAlignment="1">
      <alignment horizontal="center" vertical="center"/>
    </xf>
    <xf numFmtId="49" fontId="57" fillId="0" borderId="32" xfId="2762" applyNumberFormat="1" applyFont="1" applyBorder="1" applyAlignment="1">
      <alignment horizontal="center" vertical="top"/>
    </xf>
    <xf numFmtId="0" fontId="57" fillId="0" borderId="27" xfId="2762" applyFont="1" applyBorder="1" applyAlignment="1">
      <alignment horizontal="justify" vertical="top"/>
    </xf>
    <xf numFmtId="0" fontId="12" fillId="0" borderId="27" xfId="2762" applyBorder="1" applyAlignment="1">
      <alignment horizontal="center"/>
    </xf>
    <xf numFmtId="1" fontId="12" fillId="0" borderId="27" xfId="2762" applyNumberFormat="1" applyBorder="1" applyAlignment="1">
      <alignment horizontal="center"/>
    </xf>
    <xf numFmtId="4" fontId="12" fillId="0" borderId="27" xfId="2762" applyNumberFormat="1" applyBorder="1" applyAlignment="1">
      <alignment horizontal="center" vertical="center"/>
    </xf>
    <xf numFmtId="0" fontId="12" fillId="0" borderId="0" xfId="23846" applyAlignment="1">
      <alignment vertical="center"/>
    </xf>
    <xf numFmtId="49" fontId="57" fillId="0" borderId="34" xfId="2762" applyNumberFormat="1" applyFont="1" applyBorder="1" applyAlignment="1">
      <alignment horizontal="center" vertical="top"/>
    </xf>
    <xf numFmtId="0" fontId="12" fillId="0" borderId="2" xfId="2762" applyBorder="1" applyAlignment="1">
      <alignment horizontal="center"/>
    </xf>
    <xf numFmtId="1" fontId="12" fillId="0" borderId="2" xfId="2762" applyNumberFormat="1" applyBorder="1" applyAlignment="1">
      <alignment horizontal="center"/>
    </xf>
    <xf numFmtId="4" fontId="12" fillId="0" borderId="2" xfId="2762" applyNumberFormat="1" applyBorder="1" applyAlignment="1">
      <alignment horizontal="center" vertical="center"/>
    </xf>
    <xf numFmtId="49" fontId="12" fillId="0" borderId="0" xfId="23846" applyNumberFormat="1" applyAlignment="1">
      <alignment horizontal="left" vertical="top"/>
    </xf>
    <xf numFmtId="1" fontId="12" fillId="0" borderId="0" xfId="23846" applyNumberFormat="1" applyAlignment="1">
      <alignment horizontal="center" vertical="center"/>
    </xf>
    <xf numFmtId="4" fontId="12" fillId="0" borderId="0" xfId="23846" applyNumberFormat="1" applyAlignment="1">
      <alignment horizontal="center" vertical="center"/>
    </xf>
    <xf numFmtId="49" fontId="12" fillId="0" borderId="38" xfId="23846" applyNumberFormat="1" applyBorder="1" applyAlignment="1">
      <alignment horizontal="center" vertical="center"/>
    </xf>
    <xf numFmtId="0" fontId="12" fillId="0" borderId="39" xfId="23846" applyBorder="1" applyAlignment="1">
      <alignment horizontal="center" vertical="center"/>
    </xf>
    <xf numFmtId="1" fontId="12" fillId="0" borderId="38" xfId="23846" applyNumberFormat="1" applyBorder="1" applyAlignment="1">
      <alignment horizontal="center" vertical="center"/>
    </xf>
    <xf numFmtId="4" fontId="12" fillId="0" borderId="39" xfId="23846" applyNumberFormat="1" applyBorder="1" applyAlignment="1">
      <alignment horizontal="center" vertical="center"/>
    </xf>
    <xf numFmtId="49" fontId="12" fillId="0" borderId="0" xfId="23846" applyNumberFormat="1" applyAlignment="1">
      <alignment horizontal="center" vertical="center"/>
    </xf>
    <xf numFmtId="4" fontId="145" fillId="0" borderId="0" xfId="23846" applyNumberFormat="1" applyFont="1" applyAlignment="1">
      <alignment horizontal="center" vertical="center"/>
    </xf>
    <xf numFmtId="0" fontId="146" fillId="0" borderId="0" xfId="23846" applyFont="1" applyAlignment="1">
      <alignment vertical="center"/>
    </xf>
    <xf numFmtId="0" fontId="150" fillId="0" borderId="0" xfId="23846" applyFont="1" applyAlignment="1">
      <alignment horizontal="center" vertical="top"/>
    </xf>
    <xf numFmtId="0" fontId="148" fillId="0" borderId="0" xfId="23846" applyFont="1" applyAlignment="1">
      <alignment vertical="center"/>
    </xf>
    <xf numFmtId="0" fontId="150" fillId="0" borderId="0" xfId="27158" applyFont="1" applyAlignment="1">
      <alignment vertical="center"/>
    </xf>
    <xf numFmtId="0" fontId="12" fillId="0" borderId="0" xfId="23122" applyAlignment="1">
      <alignment horizontal="justify"/>
    </xf>
    <xf numFmtId="0" fontId="12" fillId="0" borderId="0" xfId="27159" applyAlignment="1">
      <alignment horizontal="center"/>
    </xf>
    <xf numFmtId="1" fontId="12" fillId="0" borderId="0" xfId="27159" applyNumberFormat="1" applyAlignment="1">
      <alignment horizontal="center"/>
    </xf>
    <xf numFmtId="0" fontId="12" fillId="0" borderId="0" xfId="27159" applyAlignment="1">
      <alignment horizontal="left" vertical="top" wrapText="1"/>
    </xf>
    <xf numFmtId="205" fontId="12" fillId="0" borderId="0" xfId="23122" applyNumberFormat="1" applyAlignment="1">
      <alignment horizontal="center" vertical="center"/>
    </xf>
    <xf numFmtId="0" fontId="156" fillId="0" borderId="0" xfId="23846" applyFont="1" applyAlignment="1">
      <alignment vertical="center"/>
    </xf>
    <xf numFmtId="49" fontId="51" fillId="0" borderId="0" xfId="27158" applyNumberFormat="1" applyFont="1" applyAlignment="1">
      <alignment horizontal="left" vertical="top"/>
    </xf>
    <xf numFmtId="0" fontId="12" fillId="0" borderId="0" xfId="27158" applyFont="1" applyAlignment="1">
      <alignment horizontal="justify"/>
    </xf>
    <xf numFmtId="0" fontId="12" fillId="0" borderId="0" xfId="27158" applyFont="1" applyAlignment="1">
      <alignment horizontal="center" vertical="center"/>
    </xf>
    <xf numFmtId="1" fontId="12" fillId="0" borderId="0" xfId="27158" applyNumberFormat="1" applyFont="1" applyAlignment="1">
      <alignment horizontal="center" vertical="center"/>
    </xf>
    <xf numFmtId="0" fontId="146" fillId="0" borderId="0" xfId="27158" applyFont="1" applyAlignment="1">
      <alignment vertical="center"/>
    </xf>
    <xf numFmtId="0" fontId="12" fillId="0" borderId="0" xfId="27158" applyFont="1" applyAlignment="1">
      <alignment vertical="center"/>
    </xf>
    <xf numFmtId="0" fontId="51" fillId="0" borderId="0" xfId="27158" applyFont="1" applyAlignment="1">
      <alignment horizontal="center" vertical="center"/>
    </xf>
    <xf numFmtId="49" fontId="12" fillId="0" borderId="0" xfId="23122" applyNumberFormat="1" applyAlignment="1">
      <alignment vertical="top"/>
    </xf>
    <xf numFmtId="0" fontId="12" fillId="0" borderId="0" xfId="27159" applyAlignment="1">
      <alignment horizontal="justify" vertical="top" wrapText="1"/>
    </xf>
    <xf numFmtId="206" fontId="12" fillId="0" borderId="0" xfId="27159" applyNumberFormat="1" applyAlignment="1">
      <alignment horizontal="center" vertical="center"/>
    </xf>
    <xf numFmtId="0" fontId="12" fillId="0" borderId="0" xfId="27159" applyAlignment="1">
      <alignment horizontal="justify" vertical="top"/>
    </xf>
    <xf numFmtId="0" fontId="156" fillId="0" borderId="0" xfId="27159" applyFont="1" applyAlignment="1">
      <alignment horizontal="center" vertical="center"/>
    </xf>
    <xf numFmtId="1" fontId="156" fillId="0" borderId="0" xfId="27159" applyNumberFormat="1" applyFont="1" applyAlignment="1">
      <alignment horizontal="center" vertical="center"/>
    </xf>
    <xf numFmtId="0" fontId="12" fillId="0" borderId="0" xfId="27159" applyAlignment="1">
      <alignment vertical="center"/>
    </xf>
    <xf numFmtId="0" fontId="12" fillId="0" borderId="0" xfId="27159" applyAlignment="1">
      <alignment horizontal="center" vertical="center"/>
    </xf>
    <xf numFmtId="1" fontId="12" fillId="0" borderId="0" xfId="27159" applyNumberFormat="1" applyAlignment="1">
      <alignment horizontal="center" vertical="center"/>
    </xf>
    <xf numFmtId="0" fontId="12" fillId="0" borderId="0" xfId="27159" applyAlignment="1">
      <alignment horizontal="justify"/>
    </xf>
    <xf numFmtId="0" fontId="12" fillId="0" borderId="0" xfId="27158" applyFont="1" applyAlignment="1">
      <alignment horizontal="justify" vertical="top"/>
    </xf>
    <xf numFmtId="0" fontId="51" fillId="0" borderId="0" xfId="23846" applyFont="1" applyAlignment="1">
      <alignment horizontal="center" vertical="center"/>
    </xf>
    <xf numFmtId="49" fontId="51" fillId="0" borderId="0" xfId="23846" applyNumberFormat="1" applyFont="1" applyAlignment="1">
      <alignment horizontal="left" vertical="top"/>
    </xf>
    <xf numFmtId="0" fontId="12" fillId="0" borderId="0" xfId="23122" applyAlignment="1">
      <alignment horizontal="right" vertical="center"/>
    </xf>
    <xf numFmtId="0" fontId="12" fillId="0" borderId="0" xfId="23122" applyAlignment="1">
      <alignment vertical="center"/>
    </xf>
    <xf numFmtId="0" fontId="12" fillId="0" borderId="0" xfId="27159" applyAlignment="1">
      <alignment vertical="top"/>
    </xf>
    <xf numFmtId="0" fontId="123" fillId="0" borderId="0" xfId="27159" applyFont="1" applyAlignment="1">
      <alignment horizontal="justify" vertical="top"/>
    </xf>
    <xf numFmtId="0" fontId="156" fillId="0" borderId="0" xfId="27159" applyFont="1" applyAlignment="1">
      <alignment vertical="center"/>
    </xf>
    <xf numFmtId="0" fontId="146" fillId="0" borderId="0" xfId="27159" applyFont="1" applyAlignment="1">
      <alignment vertical="center"/>
    </xf>
    <xf numFmtId="0" fontId="51" fillId="0" borderId="0" xfId="27159" applyFont="1" applyAlignment="1">
      <alignment horizontal="left" vertical="center"/>
    </xf>
    <xf numFmtId="49" fontId="123" fillId="0" borderId="0" xfId="27159" applyNumberFormat="1" applyFont="1" applyAlignment="1">
      <alignment horizontal="justify" vertical="top"/>
    </xf>
    <xf numFmtId="0" fontId="12" fillId="0" borderId="0" xfId="27159" applyAlignment="1">
      <alignment horizontal="justify" vertical="justify"/>
    </xf>
    <xf numFmtId="208" fontId="12" fillId="0" borderId="0" xfId="27159" applyNumberFormat="1" applyAlignment="1">
      <alignment horizontal="center" vertical="center"/>
    </xf>
    <xf numFmtId="0" fontId="55" fillId="0" borderId="0" xfId="23846" applyFont="1" applyAlignment="1">
      <alignment vertical="center"/>
    </xf>
    <xf numFmtId="4" fontId="12" fillId="0" borderId="0" xfId="27159" applyNumberFormat="1" applyAlignment="1">
      <alignment horizontal="center" vertical="center"/>
    </xf>
    <xf numFmtId="0" fontId="12" fillId="0" borderId="0" xfId="23846" applyAlignment="1">
      <alignment horizontal="justify"/>
    </xf>
    <xf numFmtId="0" fontId="12" fillId="0" borderId="0" xfId="23846" applyAlignment="1">
      <alignment vertical="center" wrapText="1"/>
    </xf>
    <xf numFmtId="0" fontId="12" fillId="0" borderId="0" xfId="23846" applyAlignment="1">
      <alignment vertical="top"/>
    </xf>
    <xf numFmtId="0" fontId="123" fillId="0" borderId="0" xfId="27158" applyFont="1" applyAlignment="1">
      <alignment horizontal="justify" vertical="top"/>
    </xf>
    <xf numFmtId="0" fontId="12" fillId="0" borderId="0" xfId="23846" applyAlignment="1">
      <alignment horizontal="justify" vertical="center" wrapText="1"/>
    </xf>
    <xf numFmtId="0" fontId="12" fillId="0" borderId="0" xfId="27159" applyAlignment="1">
      <alignment horizontal="justify" vertical="center" wrapText="1"/>
    </xf>
    <xf numFmtId="0" fontId="12" fillId="0" borderId="0" xfId="27158" applyFont="1" applyAlignment="1">
      <alignment horizontal="center" vertical="top"/>
    </xf>
    <xf numFmtId="1" fontId="12" fillId="0" borderId="0" xfId="27158" applyNumberFormat="1" applyFont="1" applyAlignment="1">
      <alignment horizontal="center" vertical="top"/>
    </xf>
    <xf numFmtId="1" fontId="51" fillId="0" borderId="0" xfId="2762" applyNumberFormat="1" applyFont="1" applyAlignment="1">
      <alignment horizontal="center"/>
    </xf>
    <xf numFmtId="0" fontId="12" fillId="0" borderId="0" xfId="2762" applyAlignment="1">
      <alignment horizontal="justify" vertical="center"/>
    </xf>
    <xf numFmtId="0" fontId="12" fillId="0" borderId="0" xfId="2767" applyAlignment="1">
      <alignment horizontal="center" vertical="center" wrapText="1"/>
    </xf>
    <xf numFmtId="0" fontId="51" fillId="0" borderId="0" xfId="2767" applyFont="1" applyAlignment="1">
      <alignment horizontal="center" vertical="center"/>
    </xf>
    <xf numFmtId="0" fontId="51" fillId="0" borderId="27" xfId="27153" applyFont="1" applyBorder="1" applyAlignment="1">
      <alignment horizontal="center" vertical="center"/>
    </xf>
    <xf numFmtId="4" fontId="12" fillId="0" borderId="0" xfId="2762" applyNumberFormat="1" applyAlignment="1" applyProtection="1">
      <alignment horizontal="center" vertical="center" wrapText="1"/>
      <protection locked="0"/>
    </xf>
    <xf numFmtId="0" fontId="150" fillId="0" borderId="0" xfId="23122" applyFont="1" applyAlignment="1">
      <alignment vertical="center"/>
    </xf>
    <xf numFmtId="0" fontId="57" fillId="0" borderId="0" xfId="23122" applyFont="1" applyAlignment="1">
      <alignment horizontal="justify" vertical="center"/>
    </xf>
    <xf numFmtId="1" fontId="51" fillId="0" borderId="0" xfId="23846" applyNumberFormat="1" applyFont="1" applyAlignment="1">
      <alignment horizontal="center" vertical="center"/>
    </xf>
    <xf numFmtId="0" fontId="12" fillId="0" borderId="1" xfId="23846" applyBorder="1" applyAlignment="1">
      <alignment horizontal="center" vertical="center"/>
    </xf>
    <xf numFmtId="1" fontId="12" fillId="0" borderId="1" xfId="23846" applyNumberFormat="1" applyBorder="1" applyAlignment="1">
      <alignment horizontal="center" vertical="center"/>
    </xf>
    <xf numFmtId="4" fontId="12" fillId="0" borderId="1" xfId="23846" applyNumberFormat="1" applyBorder="1" applyAlignment="1">
      <alignment horizontal="center" vertical="center"/>
    </xf>
    <xf numFmtId="205" fontId="12" fillId="0" borderId="0" xfId="23846" applyNumberFormat="1" applyAlignment="1">
      <alignment horizontal="center" vertical="center"/>
    </xf>
    <xf numFmtId="0" fontId="12" fillId="0" borderId="0" xfId="23846" applyAlignment="1">
      <alignment horizontal="justify" vertical="center"/>
    </xf>
    <xf numFmtId="0" fontId="146" fillId="0" borderId="0" xfId="23846" applyFont="1" applyAlignment="1">
      <alignment horizontal="center" vertical="center"/>
    </xf>
    <xf numFmtId="0" fontId="12" fillId="0" borderId="0" xfId="0" applyFont="1" applyAlignment="1">
      <alignment horizontal="left" vertical="top"/>
    </xf>
    <xf numFmtId="205" fontId="12" fillId="0" borderId="0" xfId="23846" applyNumberFormat="1" applyAlignment="1">
      <alignment vertical="center"/>
    </xf>
    <xf numFmtId="0" fontId="0" fillId="0" borderId="0" xfId="0" applyAlignment="1">
      <alignment horizontal="right" vertical="top"/>
    </xf>
    <xf numFmtId="0" fontId="0" fillId="0" borderId="0" xfId="0"/>
    <xf numFmtId="0" fontId="149" fillId="0" borderId="0" xfId="0" applyFont="1" applyAlignment="1">
      <alignment horizontal="right" vertical="top"/>
    </xf>
    <xf numFmtId="0" fontId="0" fillId="0" borderId="0" xfId="0" applyAlignment="1">
      <alignment horizontal="right"/>
    </xf>
    <xf numFmtId="0" fontId="0" fillId="0" borderId="0" xfId="0" applyAlignment="1">
      <alignment horizontal="center"/>
    </xf>
    <xf numFmtId="0" fontId="12" fillId="0" borderId="0" xfId="0" applyFont="1" applyAlignment="1">
      <alignment horizontal="justify" vertical="top" wrapText="1"/>
    </xf>
    <xf numFmtId="0" fontId="0" fillId="0" borderId="0" xfId="0" applyAlignment="1">
      <alignment horizontal="left" vertical="top"/>
    </xf>
    <xf numFmtId="0" fontId="12" fillId="0" borderId="0" xfId="0" applyFont="1" applyAlignment="1">
      <alignment horizontal="center" vertical="center"/>
    </xf>
    <xf numFmtId="0" fontId="0" fillId="0" borderId="0" xfId="0" applyAlignment="1">
      <alignment horizontal="center" vertical="center"/>
    </xf>
    <xf numFmtId="0" fontId="12" fillId="0" borderId="0" xfId="27160" applyAlignment="1">
      <alignment horizontal="center" vertical="top"/>
    </xf>
    <xf numFmtId="0" fontId="51" fillId="0" borderId="0" xfId="0" applyFont="1" applyAlignment="1">
      <alignment horizontal="center" vertical="center"/>
    </xf>
    <xf numFmtId="1" fontId="12" fillId="0" borderId="0" xfId="0" applyNumberFormat="1" applyFont="1" applyAlignment="1">
      <alignment horizontal="center" vertical="center"/>
    </xf>
    <xf numFmtId="0" fontId="12" fillId="0" borderId="0" xfId="0" applyFont="1" applyAlignment="1">
      <alignment horizontal="justify" vertical="top"/>
    </xf>
    <xf numFmtId="0" fontId="12" fillId="0" borderId="0" xfId="2762" applyAlignment="1">
      <alignment horizontal="center"/>
    </xf>
    <xf numFmtId="0" fontId="12" fillId="0" borderId="0" xfId="27161" applyAlignment="1">
      <alignment horizontal="center" vertical="center"/>
    </xf>
    <xf numFmtId="0" fontId="12" fillId="0" borderId="0" xfId="27162" applyAlignment="1">
      <alignment horizontal="center"/>
    </xf>
    <xf numFmtId="0" fontId="12" fillId="0" borderId="0" xfId="27163" applyAlignment="1">
      <alignment horizontal="justify" vertical="top"/>
    </xf>
    <xf numFmtId="0" fontId="0" fillId="0" borderId="0" xfId="0" applyAlignment="1" applyProtection="1">
      <alignment horizontal="center"/>
      <protection locked="0"/>
    </xf>
    <xf numFmtId="0" fontId="160" fillId="0" borderId="0" xfId="0" applyFont="1" applyAlignment="1" applyProtection="1">
      <alignment horizontal="center"/>
      <protection locked="0"/>
    </xf>
    <xf numFmtId="0" fontId="12" fillId="0" borderId="0" xfId="0" applyFont="1" applyAlignment="1" applyProtection="1">
      <alignment horizontal="center"/>
      <protection locked="0"/>
    </xf>
    <xf numFmtId="0" fontId="51" fillId="0" borderId="0" xfId="0" applyFont="1" applyAlignment="1">
      <alignment horizontal="center"/>
    </xf>
    <xf numFmtId="49" fontId="12" fillId="0" borderId="0" xfId="2762" applyNumberFormat="1" applyAlignment="1">
      <alignment horizontal="center" vertical="top"/>
    </xf>
    <xf numFmtId="0" fontId="12" fillId="0" borderId="0" xfId="27160" applyAlignment="1">
      <alignment horizontal="justify" vertical="top"/>
    </xf>
    <xf numFmtId="0" fontId="12" fillId="0" borderId="0" xfId="27160" applyAlignment="1">
      <alignment horizontal="center" vertical="center"/>
    </xf>
    <xf numFmtId="49" fontId="12" fillId="0" borderId="0" xfId="27164" applyNumberFormat="1" applyAlignment="1">
      <alignment horizontal="center" vertical="top"/>
    </xf>
    <xf numFmtId="0" fontId="12" fillId="0" borderId="0" xfId="27164" applyAlignment="1">
      <alignment horizontal="center" vertical="center"/>
    </xf>
    <xf numFmtId="1" fontId="12" fillId="0" borderId="0" xfId="27164" applyNumberFormat="1" applyAlignment="1">
      <alignment horizontal="center" vertical="center"/>
    </xf>
    <xf numFmtId="0" fontId="51" fillId="0" borderId="0" xfId="27165" applyFont="1" applyAlignment="1">
      <alignment horizontal="center" vertical="center"/>
    </xf>
    <xf numFmtId="0" fontId="51" fillId="0" borderId="0" xfId="23846" applyFont="1" applyAlignment="1">
      <alignment horizontal="center" vertical="center" wrapText="1"/>
    </xf>
    <xf numFmtId="49" fontId="51" fillId="0" borderId="0" xfId="23846" applyNumberFormat="1" applyFont="1" applyAlignment="1">
      <alignment horizontal="center" vertical="top"/>
    </xf>
    <xf numFmtId="0" fontId="51" fillId="0" borderId="0" xfId="2762" applyFont="1" applyAlignment="1">
      <alignment horizontal="justify" vertical="top" wrapText="1"/>
    </xf>
    <xf numFmtId="0" fontId="12" fillId="0" borderId="0" xfId="0" applyFont="1" applyAlignment="1">
      <alignment horizontal="left" vertical="top" wrapText="1"/>
    </xf>
    <xf numFmtId="2" fontId="12" fillId="0" borderId="0" xfId="27161" applyNumberFormat="1" applyAlignment="1">
      <alignment horizontal="justify" vertical="center" wrapText="1"/>
    </xf>
    <xf numFmtId="0" fontId="12" fillId="0" borderId="0" xfId="27154" applyAlignment="1">
      <alignment vertical="top" wrapText="1"/>
    </xf>
    <xf numFmtId="0" fontId="12" fillId="0" borderId="0" xfId="27164" applyAlignment="1">
      <alignment horizontal="justify" vertical="top" wrapText="1"/>
    </xf>
    <xf numFmtId="0" fontId="12" fillId="0" borderId="0" xfId="23846" applyAlignment="1">
      <alignment horizontal="justify" vertical="top"/>
    </xf>
    <xf numFmtId="0" fontId="148" fillId="0" borderId="0" xfId="0" applyFont="1" applyAlignment="1">
      <alignment horizontal="justify"/>
    </xf>
    <xf numFmtId="0" fontId="12" fillId="0" borderId="0" xfId="0" applyFont="1"/>
    <xf numFmtId="0" fontId="148" fillId="0" borderId="0" xfId="0" applyFont="1" applyAlignment="1">
      <alignment horizontal="justify" vertical="top"/>
    </xf>
    <xf numFmtId="205" fontId="156" fillId="0" borderId="0" xfId="23846" applyNumberFormat="1" applyFont="1" applyAlignment="1">
      <alignment vertical="center"/>
    </xf>
    <xf numFmtId="205" fontId="12" fillId="0" borderId="0" xfId="0" applyNumberFormat="1" applyFont="1"/>
    <xf numFmtId="205" fontId="12" fillId="0" borderId="0" xfId="0" applyNumberFormat="1" applyFont="1" applyAlignment="1">
      <alignment horizontal="right"/>
    </xf>
    <xf numFmtId="2" fontId="12" fillId="0" borderId="0" xfId="0" applyNumberFormat="1" applyFont="1" applyAlignment="1">
      <alignment horizontal="right"/>
    </xf>
    <xf numFmtId="0" fontId="156" fillId="0" borderId="0" xfId="23846" applyFont="1" applyAlignment="1">
      <alignment horizontal="center" vertical="center"/>
    </xf>
    <xf numFmtId="0" fontId="162" fillId="0" borderId="0" xfId="0" applyFont="1" applyAlignment="1">
      <alignment horizontal="center" vertical="center"/>
    </xf>
    <xf numFmtId="0" fontId="163" fillId="0" borderId="0" xfId="0" applyFont="1" applyAlignment="1">
      <alignment horizontal="justify" vertical="top"/>
    </xf>
    <xf numFmtId="0" fontId="148" fillId="0" borderId="0" xfId="22942" applyFont="1" applyAlignment="1">
      <alignment horizontal="justify" vertical="top" wrapText="1"/>
    </xf>
    <xf numFmtId="0" fontId="12" fillId="0" borderId="0" xfId="0" applyFont="1" applyAlignment="1">
      <alignment horizontal="right" vertical="top"/>
    </xf>
    <xf numFmtId="0" fontId="12" fillId="0" borderId="0" xfId="0" applyFont="1" applyAlignment="1">
      <alignment horizontal="right"/>
    </xf>
    <xf numFmtId="0" fontId="12" fillId="0" borderId="0" xfId="0" applyFont="1" applyAlignment="1">
      <alignment horizontal="center"/>
    </xf>
    <xf numFmtId="4" fontId="12" fillId="0" borderId="0" xfId="0" applyNumberFormat="1" applyFont="1" applyAlignment="1">
      <alignment horizontal="right"/>
    </xf>
    <xf numFmtId="205" fontId="164" fillId="0" borderId="0" xfId="23846" applyNumberFormat="1" applyFont="1" applyAlignment="1">
      <alignment vertical="center"/>
    </xf>
    <xf numFmtId="0" fontId="12" fillId="0" borderId="0" xfId="22942" applyFont="1" applyAlignment="1">
      <alignment horizontal="justify" vertical="top" wrapText="1"/>
    </xf>
    <xf numFmtId="0" fontId="12" fillId="0" borderId="0" xfId="27163" applyAlignment="1">
      <alignment horizontal="justify" vertical="top" wrapText="1"/>
    </xf>
    <xf numFmtId="0" fontId="12" fillId="0" borderId="0" xfId="27166" applyAlignment="1">
      <alignment vertical="center"/>
    </xf>
    <xf numFmtId="49" fontId="12" fillId="0" borderId="0" xfId="27166" applyNumberFormat="1" applyAlignment="1">
      <alignment horizontal="center" vertical="top"/>
    </xf>
    <xf numFmtId="0" fontId="12" fillId="0" borderId="0" xfId="27153" applyAlignment="1">
      <alignment vertical="top" wrapText="1"/>
    </xf>
    <xf numFmtId="0" fontId="12" fillId="0" borderId="0" xfId="27166" applyAlignment="1">
      <alignment horizontal="center" vertical="center"/>
    </xf>
    <xf numFmtId="0" fontId="12" fillId="0" borderId="0" xfId="25634" applyFont="1" applyAlignment="1">
      <alignment horizontal="justify" vertical="top" wrapText="1"/>
    </xf>
    <xf numFmtId="0" fontId="12" fillId="0" borderId="0" xfId="27167" applyFont="1" applyAlignment="1">
      <alignment horizontal="center"/>
    </xf>
    <xf numFmtId="1" fontId="12" fillId="0" borderId="0" xfId="27167" applyNumberFormat="1" applyFont="1" applyAlignment="1">
      <alignment horizontal="center" vertical="center"/>
    </xf>
    <xf numFmtId="0" fontId="12" fillId="0" borderId="0" xfId="27167" applyFont="1" applyAlignment="1">
      <alignment horizontal="left" vertical="center"/>
    </xf>
    <xf numFmtId="49" fontId="12" fillId="0" borderId="0" xfId="2762" applyNumberFormat="1" applyAlignment="1">
      <alignment horizontal="right" vertical="top"/>
    </xf>
    <xf numFmtId="49" fontId="12" fillId="0" borderId="0" xfId="27168" applyNumberFormat="1" applyFont="1" applyAlignment="1">
      <alignment horizontal="left" vertical="top"/>
    </xf>
    <xf numFmtId="0" fontId="148" fillId="0" borderId="0" xfId="2750" applyFont="1" applyAlignment="1" applyProtection="1">
      <alignment horizontal="left" vertical="top" wrapText="1"/>
      <protection locked="0"/>
    </xf>
    <xf numFmtId="0" fontId="44" fillId="0" borderId="0" xfId="479" applyAlignment="1">
      <alignment horizontal="center"/>
    </xf>
    <xf numFmtId="0" fontId="12" fillId="0" borderId="0" xfId="27153" applyAlignment="1">
      <alignment horizontal="left" vertical="top" wrapText="1"/>
    </xf>
    <xf numFmtId="0" fontId="12" fillId="0" borderId="0" xfId="27153" applyAlignment="1">
      <alignment horizontal="left" vertical="center"/>
    </xf>
    <xf numFmtId="1" fontId="12" fillId="0" borderId="0" xfId="27153" applyNumberFormat="1" applyAlignment="1">
      <alignment horizontal="center" vertical="center"/>
    </xf>
    <xf numFmtId="49" fontId="12" fillId="0" borderId="0" xfId="27153" applyNumberFormat="1" applyAlignment="1">
      <alignment horizontal="left" vertical="center"/>
    </xf>
    <xf numFmtId="0" fontId="148" fillId="0" borderId="0" xfId="27153" applyFont="1" applyAlignment="1">
      <alignment horizontal="left" vertical="center"/>
    </xf>
    <xf numFmtId="49" fontId="165" fillId="0" borderId="0" xfId="27169" applyNumberFormat="1" applyFont="1" applyAlignment="1">
      <alignment horizontal="left" vertical="center"/>
    </xf>
    <xf numFmtId="49" fontId="12" fillId="0" borderId="0" xfId="27169" applyNumberFormat="1" applyFont="1" applyAlignment="1">
      <alignment horizontal="center" vertical="center"/>
    </xf>
    <xf numFmtId="0" fontId="12" fillId="0" borderId="0" xfId="27169" applyFont="1" applyAlignment="1">
      <alignment horizontal="center" vertical="center"/>
    </xf>
    <xf numFmtId="49" fontId="12" fillId="0" borderId="0" xfId="27153" applyNumberFormat="1" applyAlignment="1">
      <alignment horizontal="left" vertical="center" wrapText="1"/>
    </xf>
    <xf numFmtId="0" fontId="12" fillId="0" borderId="0" xfId="0" applyFont="1" applyAlignment="1">
      <alignment horizontal="left" vertical="center"/>
    </xf>
    <xf numFmtId="0" fontId="12" fillId="0" borderId="0" xfId="27153" applyAlignment="1">
      <alignment horizontal="center" vertical="center"/>
    </xf>
    <xf numFmtId="0" fontId="12" fillId="0" borderId="0" xfId="27153" applyAlignment="1">
      <alignment horizontal="center" vertical="top" wrapText="1"/>
    </xf>
    <xf numFmtId="0" fontId="12" fillId="0" borderId="0" xfId="23120" applyFont="1" applyAlignment="1">
      <alignment vertical="center"/>
    </xf>
    <xf numFmtId="3" fontId="12" fillId="0" borderId="0" xfId="23120" applyNumberFormat="1" applyFont="1" applyAlignment="1">
      <alignment horizontal="center"/>
    </xf>
    <xf numFmtId="0" fontId="12" fillId="0" borderId="0" xfId="23120" applyFont="1" applyAlignment="1">
      <alignment horizontal="center"/>
    </xf>
    <xf numFmtId="3" fontId="12" fillId="0" borderId="0" xfId="23120" applyNumberFormat="1" applyFont="1" applyAlignment="1">
      <alignment horizontal="right"/>
    </xf>
    <xf numFmtId="49" fontId="12" fillId="0" borderId="0" xfId="0" applyNumberFormat="1" applyFont="1" applyAlignment="1">
      <alignment horizontal="left" vertical="top"/>
    </xf>
    <xf numFmtId="0" fontId="162" fillId="0" borderId="0" xfId="0" applyFont="1"/>
    <xf numFmtId="49" fontId="12" fillId="0" borderId="0" xfId="25634" applyNumberFormat="1" applyFont="1" applyAlignment="1">
      <alignment horizontal="left" vertical="top"/>
    </xf>
    <xf numFmtId="0" fontId="12" fillId="0" borderId="0" xfId="27153" applyAlignment="1">
      <alignment horizontal="justify" vertical="center"/>
    </xf>
    <xf numFmtId="0" fontId="12" fillId="0" borderId="0" xfId="27167" applyFont="1" applyAlignment="1">
      <alignment horizontal="center" vertical="center"/>
    </xf>
    <xf numFmtId="0" fontId="12" fillId="0" borderId="0" xfId="2762" applyAlignment="1">
      <alignment horizontal="left" vertical="center"/>
    </xf>
    <xf numFmtId="0" fontId="12" fillId="0" borderId="0" xfId="4739" applyAlignment="1">
      <alignment horizontal="justify" vertical="top" wrapText="1"/>
    </xf>
    <xf numFmtId="0" fontId="12" fillId="0" borderId="0" xfId="27154" applyAlignment="1">
      <alignment horizontal="left" vertical="center"/>
    </xf>
    <xf numFmtId="0" fontId="12" fillId="0" borderId="0" xfId="27154" applyAlignment="1">
      <alignment horizontal="center"/>
    </xf>
    <xf numFmtId="1" fontId="12" fillId="0" borderId="0" xfId="27154" applyNumberFormat="1" applyAlignment="1">
      <alignment horizontal="center"/>
    </xf>
    <xf numFmtId="0" fontId="12" fillId="0" borderId="0" xfId="27154" applyAlignment="1">
      <alignment horizontal="justify" vertical="top" wrapText="1"/>
    </xf>
    <xf numFmtId="0" fontId="12" fillId="0" borderId="0" xfId="4739" applyAlignment="1">
      <alignment horizontal="center" vertical="center"/>
    </xf>
    <xf numFmtId="1" fontId="12" fillId="0" borderId="0" xfId="4739" applyNumberFormat="1" applyAlignment="1">
      <alignment horizontal="center" vertical="center"/>
    </xf>
    <xf numFmtId="205" fontId="12" fillId="0" borderId="0" xfId="0" applyNumberFormat="1" applyFont="1" applyAlignment="1">
      <alignment horizontal="center" vertical="center"/>
    </xf>
    <xf numFmtId="49" fontId="12" fillId="0" borderId="0" xfId="27161" applyNumberFormat="1" applyAlignment="1">
      <alignment vertical="top"/>
    </xf>
    <xf numFmtId="2" fontId="12" fillId="0" borderId="0" xfId="27161" applyNumberFormat="1" applyAlignment="1">
      <alignment horizontal="justify" vertical="center"/>
    </xf>
    <xf numFmtId="1" fontId="12" fillId="0" borderId="0" xfId="27161" applyNumberFormat="1" applyAlignment="1">
      <alignment horizontal="center" vertical="center"/>
    </xf>
    <xf numFmtId="0" fontId="166" fillId="0" borderId="0" xfId="23846" applyFont="1" applyAlignment="1">
      <alignment horizontal="justify" vertical="top"/>
    </xf>
    <xf numFmtId="0" fontId="12" fillId="0" borderId="0" xfId="23846" applyAlignment="1">
      <alignment horizontal="center" vertical="center" wrapText="1"/>
    </xf>
    <xf numFmtId="49" fontId="12" fillId="0" borderId="0" xfId="23846" applyNumberFormat="1" applyAlignment="1">
      <alignment horizontal="center" vertical="top"/>
    </xf>
    <xf numFmtId="1" fontId="12" fillId="0" borderId="0" xfId="23846" applyNumberFormat="1" applyAlignment="1">
      <alignment horizontal="center" vertical="top"/>
    </xf>
    <xf numFmtId="0" fontId="12" fillId="0" borderId="0" xfId="23846" applyAlignment="1">
      <alignment horizontal="justify" vertical="top" wrapText="1"/>
    </xf>
    <xf numFmtId="205" fontId="12" fillId="0" borderId="0" xfId="2762" applyNumberFormat="1" applyAlignment="1">
      <alignment horizontal="center" vertical="top"/>
    </xf>
    <xf numFmtId="0" fontId="12" fillId="0" borderId="0" xfId="27165" applyFont="1" applyAlignment="1">
      <alignment horizontal="center" vertical="center"/>
    </xf>
    <xf numFmtId="0" fontId="4" fillId="0" borderId="0" xfId="27170"/>
    <xf numFmtId="0" fontId="153" fillId="0" borderId="0" xfId="27170" applyFont="1"/>
    <xf numFmtId="0" fontId="155" fillId="61" borderId="24" xfId="27170" applyFont="1" applyFill="1" applyBorder="1" applyAlignment="1">
      <alignment vertical="center" wrapText="1"/>
    </xf>
    <xf numFmtId="0" fontId="155" fillId="61" borderId="24" xfId="27170" applyFont="1" applyFill="1" applyBorder="1" applyAlignment="1">
      <alignment horizontal="center" vertical="center" wrapText="1"/>
    </xf>
    <xf numFmtId="0" fontId="155" fillId="61" borderId="24" xfId="27170" applyFont="1" applyFill="1" applyBorder="1" applyAlignment="1">
      <alignment horizontal="center" vertical="center"/>
    </xf>
    <xf numFmtId="0" fontId="155" fillId="61" borderId="40" xfId="27170" applyFont="1" applyFill="1" applyBorder="1" applyAlignment="1">
      <alignment horizontal="center" vertical="center"/>
    </xf>
    <xf numFmtId="0" fontId="155" fillId="61" borderId="1" xfId="27170" applyFont="1" applyFill="1" applyBorder="1" applyAlignment="1">
      <alignment horizontal="center" vertical="center"/>
    </xf>
    <xf numFmtId="0" fontId="153" fillId="0" borderId="0" xfId="27170" applyFont="1" applyAlignment="1">
      <alignment horizontal="center" vertical="top"/>
    </xf>
    <xf numFmtId="0" fontId="153" fillId="0" borderId="0" xfId="27170" applyFont="1" applyAlignment="1">
      <alignment horizontal="center"/>
    </xf>
    <xf numFmtId="207" fontId="153" fillId="0" borderId="0" xfId="27170" applyNumberFormat="1" applyFont="1" applyAlignment="1">
      <alignment horizontal="right"/>
    </xf>
    <xf numFmtId="0" fontId="153" fillId="0" borderId="0" xfId="27170" applyFont="1" applyAlignment="1">
      <alignment horizontal="left" vertical="top" wrapText="1"/>
    </xf>
    <xf numFmtId="0" fontId="12" fillId="0" borderId="0" xfId="27170" applyFont="1" applyAlignment="1">
      <alignment horizontal="center"/>
    </xf>
    <xf numFmtId="207" fontId="153" fillId="0" borderId="0" xfId="27170" applyNumberFormat="1" applyFont="1" applyAlignment="1">
      <alignment horizontal="right" wrapText="1"/>
    </xf>
    <xf numFmtId="0" fontId="153" fillId="0" borderId="0" xfId="27171" applyFont="1" applyAlignment="1">
      <alignment horizontal="center"/>
    </xf>
    <xf numFmtId="207" fontId="155" fillId="0" borderId="0" xfId="27170" applyNumberFormat="1" applyFont="1" applyAlignment="1">
      <alignment horizontal="right" wrapText="1"/>
    </xf>
    <xf numFmtId="0" fontId="12" fillId="0" borderId="0" xfId="23046" applyFont="1" applyAlignment="1">
      <alignment horizontal="center" wrapText="1"/>
    </xf>
    <xf numFmtId="207" fontId="12" fillId="0" borderId="0" xfId="27170" applyNumberFormat="1" applyFont="1" applyAlignment="1">
      <alignment horizontal="right" wrapText="1"/>
    </xf>
    <xf numFmtId="0" fontId="12" fillId="0" borderId="0" xfId="23839" applyAlignment="1">
      <alignment horizontal="center"/>
    </xf>
    <xf numFmtId="0" fontId="153" fillId="0" borderId="0" xfId="27170" applyFont="1" applyAlignment="1">
      <alignment horizontal="center" wrapText="1"/>
    </xf>
    <xf numFmtId="0" fontId="12" fillId="0" borderId="0" xfId="23846" applyAlignment="1">
      <alignment horizontal="center"/>
    </xf>
    <xf numFmtId="49" fontId="12" fillId="0" borderId="0" xfId="27170" applyNumberFormat="1" applyFont="1" applyAlignment="1">
      <alignment horizontal="center" vertical="top"/>
    </xf>
    <xf numFmtId="0" fontId="12" fillId="0" borderId="0" xfId="23835" applyAlignment="1" applyProtection="1">
      <alignment horizontal="center" wrapText="1"/>
      <protection locked="0"/>
    </xf>
    <xf numFmtId="0" fontId="12" fillId="0" borderId="0" xfId="23835" applyAlignment="1">
      <alignment horizontal="center" wrapText="1"/>
    </xf>
    <xf numFmtId="0" fontId="12" fillId="0" borderId="0" xfId="23843" applyAlignment="1">
      <alignment horizontal="center"/>
    </xf>
    <xf numFmtId="4" fontId="12" fillId="0" borderId="0" xfId="23846" applyNumberFormat="1" applyAlignment="1">
      <alignment horizontal="right"/>
    </xf>
    <xf numFmtId="1" fontId="12" fillId="0" borderId="0" xfId="27170" applyNumberFormat="1" applyFont="1" applyAlignment="1">
      <alignment horizontal="center"/>
    </xf>
    <xf numFmtId="0" fontId="168" fillId="0" borderId="0" xfId="27170" applyFont="1" applyAlignment="1">
      <alignment horizontal="center" vertical="top"/>
    </xf>
    <xf numFmtId="0" fontId="12" fillId="0" borderId="0" xfId="27170" applyFont="1" applyAlignment="1">
      <alignment horizontal="center" vertical="top"/>
    </xf>
    <xf numFmtId="0" fontId="12" fillId="0" borderId="0" xfId="27173" applyAlignment="1" applyProtection="1">
      <alignment horizontal="center" wrapText="1"/>
      <protection locked="0"/>
    </xf>
    <xf numFmtId="0" fontId="12" fillId="0" borderId="0" xfId="27170" applyFont="1" applyAlignment="1">
      <alignment horizontal="center" wrapText="1"/>
    </xf>
    <xf numFmtId="0" fontId="168" fillId="0" borderId="0" xfId="27170" applyFont="1" applyAlignment="1">
      <alignment horizontal="center"/>
    </xf>
    <xf numFmtId="1" fontId="153" fillId="0" borderId="0" xfId="27170" applyNumberFormat="1" applyFont="1" applyAlignment="1">
      <alignment horizontal="center"/>
    </xf>
    <xf numFmtId="2" fontId="153" fillId="0" borderId="0" xfId="27170" applyNumberFormat="1" applyFont="1" applyAlignment="1">
      <alignment horizontal="center"/>
    </xf>
    <xf numFmtId="0" fontId="153" fillId="0" borderId="0" xfId="27170" applyFont="1" applyAlignment="1">
      <alignment horizontal="right" vertical="top"/>
    </xf>
    <xf numFmtId="49" fontId="12" fillId="0" borderId="0" xfId="22967" applyNumberFormat="1" applyAlignment="1">
      <alignment horizontal="center" vertical="top"/>
    </xf>
    <xf numFmtId="0" fontId="12" fillId="0" borderId="0" xfId="22967" applyAlignment="1">
      <alignment vertical="top"/>
    </xf>
    <xf numFmtId="3" fontId="12" fillId="0" borderId="0" xfId="22967" applyNumberFormat="1" applyAlignment="1">
      <alignment horizontal="right" vertical="top"/>
    </xf>
    <xf numFmtId="0" fontId="12" fillId="0" borderId="0" xfId="22967" applyAlignment="1">
      <alignment horizontal="center" vertical="top"/>
    </xf>
    <xf numFmtId="3" fontId="12" fillId="0" borderId="0" xfId="22967" applyNumberFormat="1" applyAlignment="1">
      <alignment horizontal="center" vertical="top"/>
    </xf>
    <xf numFmtId="0" fontId="12" fillId="0" borderId="0" xfId="22967" applyAlignment="1">
      <alignment horizontal="justify" vertical="top" wrapText="1"/>
    </xf>
    <xf numFmtId="0" fontId="148" fillId="0" borderId="0" xfId="22967" applyFont="1" applyAlignment="1">
      <alignment horizontal="justify" vertical="top" wrapText="1"/>
    </xf>
    <xf numFmtId="0" fontId="12" fillId="0" borderId="0" xfId="22967" applyAlignment="1">
      <alignment horizontal="center" vertical="center"/>
    </xf>
    <xf numFmtId="3" fontId="12" fillId="0" borderId="0" xfId="22967" applyNumberFormat="1" applyAlignment="1">
      <alignment horizontal="center" vertical="center"/>
    </xf>
    <xf numFmtId="209" fontId="12" fillId="0" borderId="0" xfId="27170" applyNumberFormat="1" applyFont="1" applyAlignment="1">
      <alignment vertical="top"/>
    </xf>
    <xf numFmtId="0" fontId="144" fillId="0" borderId="0" xfId="22967" applyFont="1" applyAlignment="1">
      <alignment horizontal="justify" vertical="top" wrapText="1"/>
    </xf>
    <xf numFmtId="3" fontId="144" fillId="0" borderId="0" xfId="22967" applyNumberFormat="1" applyFont="1" applyAlignment="1">
      <alignment horizontal="center" vertical="top"/>
    </xf>
    <xf numFmtId="209" fontId="144" fillId="0" borderId="0" xfId="27170" applyNumberFormat="1" applyFont="1" applyAlignment="1">
      <alignment vertical="top"/>
    </xf>
    <xf numFmtId="1" fontId="12" fillId="0" borderId="0" xfId="27170" applyNumberFormat="1" applyFont="1" applyAlignment="1">
      <alignment horizontal="center" vertical="center"/>
    </xf>
    <xf numFmtId="0" fontId="12" fillId="0" borderId="0" xfId="22967" applyAlignment="1">
      <alignment horizontal="center"/>
    </xf>
    <xf numFmtId="3" fontId="12" fillId="0" borderId="0" xfId="22967" applyNumberFormat="1" applyAlignment="1">
      <alignment horizontal="center"/>
    </xf>
    <xf numFmtId="0" fontId="152" fillId="0" borderId="0" xfId="27170" applyFont="1" applyAlignment="1">
      <alignment horizontal="left"/>
    </xf>
    <xf numFmtId="3" fontId="152" fillId="0" borderId="0" xfId="27170" applyNumberFormat="1" applyFont="1" applyAlignment="1">
      <alignment horizontal="center"/>
    </xf>
    <xf numFmtId="0" fontId="152" fillId="0" borderId="0" xfId="27170" applyFont="1" applyAlignment="1">
      <alignment horizontal="center"/>
    </xf>
    <xf numFmtId="0" fontId="172" fillId="0" borderId="0" xfId="27170" applyFont="1" applyAlignment="1">
      <alignment horizontal="justify" vertical="top" wrapText="1"/>
    </xf>
    <xf numFmtId="0" fontId="173" fillId="0" borderId="0" xfId="27170" applyFont="1"/>
    <xf numFmtId="3" fontId="173" fillId="0" borderId="0" xfId="27170" applyNumberFormat="1" applyFont="1" applyAlignment="1">
      <alignment horizontal="center"/>
    </xf>
    <xf numFmtId="3" fontId="174" fillId="0" borderId="0" xfId="27170" applyNumberFormat="1" applyFont="1" applyAlignment="1">
      <alignment horizontal="center"/>
    </xf>
    <xf numFmtId="4" fontId="4" fillId="0" borderId="0" xfId="27170" applyNumberFormat="1"/>
    <xf numFmtId="0" fontId="148" fillId="0" borderId="0" xfId="23122" applyFont="1" applyAlignment="1">
      <alignment vertical="top"/>
    </xf>
    <xf numFmtId="0" fontId="12" fillId="0" borderId="0" xfId="23122" applyAlignment="1">
      <alignment vertical="top"/>
    </xf>
    <xf numFmtId="49" fontId="57" fillId="0" borderId="0" xfId="23122" applyNumberFormat="1" applyFont="1" applyAlignment="1">
      <alignment horizontal="right" vertical="top"/>
    </xf>
    <xf numFmtId="0" fontId="12" fillId="0" borderId="0" xfId="23122" applyAlignment="1">
      <alignment horizontal="center" vertical="top"/>
    </xf>
    <xf numFmtId="208" fontId="12" fillId="0" borderId="0" xfId="23122" applyNumberFormat="1" applyAlignment="1">
      <alignment horizontal="center" vertical="top"/>
    </xf>
    <xf numFmtId="208" fontId="12" fillId="0" borderId="0" xfId="23122" applyNumberFormat="1" applyAlignment="1">
      <alignment horizontal="right" vertical="top"/>
    </xf>
    <xf numFmtId="4" fontId="12" fillId="0" borderId="0" xfId="23122" applyNumberFormat="1" applyAlignment="1">
      <alignment vertical="top"/>
    </xf>
    <xf numFmtId="2" fontId="12" fillId="0" borderId="0" xfId="23122" applyNumberFormat="1" applyAlignment="1">
      <alignment horizontal="right" vertical="top"/>
    </xf>
    <xf numFmtId="4" fontId="148" fillId="0" borderId="0" xfId="23122" applyNumberFormat="1" applyFont="1" applyAlignment="1">
      <alignment vertical="top"/>
    </xf>
    <xf numFmtId="0" fontId="12" fillId="0" borderId="0" xfId="23122" applyAlignment="1">
      <alignment horizontal="justify" vertical="top" wrapText="1"/>
    </xf>
    <xf numFmtId="0" fontId="12" fillId="0" borderId="2" xfId="23122" applyBorder="1" applyAlignment="1">
      <alignment horizontal="center" vertical="top"/>
    </xf>
    <xf numFmtId="208" fontId="12" fillId="0" borderId="2" xfId="23122" applyNumberFormat="1" applyBorder="1" applyAlignment="1">
      <alignment horizontal="center" vertical="top"/>
    </xf>
    <xf numFmtId="208" fontId="12" fillId="0" borderId="2" xfId="23122" applyNumberFormat="1" applyBorder="1" applyAlignment="1">
      <alignment horizontal="right" vertical="top"/>
    </xf>
    <xf numFmtId="4" fontId="12" fillId="0" borderId="2" xfId="23122" applyNumberFormat="1" applyBorder="1" applyAlignment="1">
      <alignment vertical="top"/>
    </xf>
    <xf numFmtId="0" fontId="153" fillId="0" borderId="0" xfId="27175" applyFont="1"/>
    <xf numFmtId="0" fontId="3" fillId="0" borderId="0" xfId="27175"/>
    <xf numFmtId="0" fontId="184" fillId="0" borderId="0" xfId="27175" applyFont="1"/>
    <xf numFmtId="0" fontId="184" fillId="0" borderId="0" xfId="27175" applyFont="1" applyAlignment="1">
      <alignment wrapText="1"/>
    </xf>
    <xf numFmtId="0" fontId="184" fillId="0" borderId="0" xfId="27175" applyFont="1" applyAlignment="1">
      <alignment horizontal="left"/>
    </xf>
    <xf numFmtId="0" fontId="3" fillId="0" borderId="0" xfId="27175" applyAlignment="1">
      <alignment horizontal="left"/>
    </xf>
    <xf numFmtId="0" fontId="3" fillId="0" borderId="0" xfId="27175" applyAlignment="1">
      <alignment wrapText="1"/>
    </xf>
    <xf numFmtId="0" fontId="143" fillId="0" borderId="0" xfId="23122" applyFont="1" applyAlignment="1">
      <alignment horizontal="left" vertical="top" wrapText="1"/>
    </xf>
    <xf numFmtId="2" fontId="10" fillId="0" borderId="0" xfId="0" applyNumberFormat="1" applyFont="1" applyAlignment="1">
      <alignment horizontal="left" vertical="top" wrapText="1"/>
    </xf>
    <xf numFmtId="0" fontId="29" fillId="0" borderId="0" xfId="23122" applyFont="1" applyAlignment="1">
      <alignment vertical="top"/>
    </xf>
    <xf numFmtId="0" fontId="185" fillId="0" borderId="0" xfId="23122" applyFont="1" applyAlignment="1">
      <alignment horizontal="left" vertical="center"/>
    </xf>
    <xf numFmtId="0" fontId="185" fillId="0" borderId="0" xfId="27175" applyFont="1"/>
    <xf numFmtId="49" fontId="57" fillId="0" borderId="2" xfId="23122" applyNumberFormat="1" applyFont="1" applyBorder="1" applyAlignment="1">
      <alignment horizontal="right" vertical="top"/>
    </xf>
    <xf numFmtId="205" fontId="12" fillId="0" borderId="2" xfId="0" applyNumberFormat="1" applyFont="1" applyBorder="1"/>
    <xf numFmtId="1" fontId="137" fillId="0" borderId="0" xfId="0" applyNumberFormat="1" applyFont="1" applyAlignment="1">
      <alignment horizontal="right" vertical="center"/>
    </xf>
    <xf numFmtId="2" fontId="97" fillId="0" borderId="0" xfId="0" applyNumberFormat="1" applyFont="1" applyAlignment="1">
      <alignment horizontal="right"/>
    </xf>
    <xf numFmtId="2" fontId="187" fillId="0" borderId="0" xfId="0" applyNumberFormat="1" applyFont="1" applyAlignment="1">
      <alignment horizontal="right"/>
    </xf>
    <xf numFmtId="4" fontId="187" fillId="0" borderId="0" xfId="0" applyNumberFormat="1" applyFont="1" applyAlignment="1">
      <alignment horizontal="right"/>
    </xf>
    <xf numFmtId="4" fontId="187" fillId="0" borderId="2" xfId="0" applyNumberFormat="1" applyFont="1" applyBorder="1" applyAlignment="1">
      <alignment horizontal="right"/>
    </xf>
    <xf numFmtId="1" fontId="137" fillId="0" borderId="2" xfId="0" applyNumberFormat="1" applyFont="1" applyBorder="1" applyAlignment="1">
      <alignment horizontal="right" vertical="center"/>
    </xf>
    <xf numFmtId="2" fontId="97" fillId="0" borderId="2" xfId="0" applyNumberFormat="1" applyFont="1" applyBorder="1" applyAlignment="1">
      <alignment horizontal="right"/>
    </xf>
    <xf numFmtId="0" fontId="2" fillId="0" borderId="0" xfId="27175" applyFont="1"/>
    <xf numFmtId="4" fontId="155" fillId="0" borderId="0" xfId="27170" applyNumberFormat="1" applyFont="1" applyAlignment="1">
      <alignment horizontal="right" wrapText="1"/>
    </xf>
    <xf numFmtId="4" fontId="143" fillId="0" borderId="0" xfId="27170" applyNumberFormat="1" applyFont="1"/>
    <xf numFmtId="0" fontId="14" fillId="0" borderId="0" xfId="0" applyFont="1" applyAlignment="1">
      <alignment horizontal="justify" vertical="top" wrapText="1"/>
    </xf>
    <xf numFmtId="0" fontId="18" fillId="0" borderId="0" xfId="0" applyFont="1" applyAlignment="1">
      <alignment horizontal="justify" vertical="top" wrapText="1"/>
    </xf>
    <xf numFmtId="0" fontId="15" fillId="0" borderId="0" xfId="0" applyFont="1" applyAlignment="1">
      <alignment horizontal="justify" vertical="top" wrapText="1"/>
    </xf>
    <xf numFmtId="1" fontId="190" fillId="0" borderId="0" xfId="0" applyNumberFormat="1" applyFont="1" applyAlignment="1">
      <alignment horizontal="right"/>
    </xf>
    <xf numFmtId="2" fontId="190" fillId="0" borderId="0" xfId="0" applyNumberFormat="1" applyFont="1" applyAlignment="1">
      <alignment horizontal="right"/>
    </xf>
    <xf numFmtId="4" fontId="16" fillId="0" borderId="0" xfId="0" applyNumberFormat="1" applyFont="1" applyAlignment="1">
      <alignment horizontal="center"/>
    </xf>
    <xf numFmtId="4" fontId="16" fillId="0" borderId="0" xfId="0" applyNumberFormat="1" applyFont="1" applyAlignment="1">
      <alignment horizontal="center" vertical="center"/>
    </xf>
    <xf numFmtId="0" fontId="14" fillId="0" borderId="1" xfId="0" applyFont="1" applyBorder="1" applyAlignment="1">
      <alignment horizontal="justify" vertical="top" wrapText="1"/>
    </xf>
    <xf numFmtId="2" fontId="14" fillId="0" borderId="1" xfId="0" applyNumberFormat="1" applyFont="1" applyBorder="1" applyAlignment="1">
      <alignment horizontal="right"/>
    </xf>
    <xf numFmtId="4" fontId="14" fillId="0" borderId="1" xfId="0" applyNumberFormat="1" applyFont="1" applyBorder="1" applyAlignment="1">
      <alignment horizontal="right"/>
    </xf>
    <xf numFmtId="4" fontId="15" fillId="0" borderId="1" xfId="0" applyNumberFormat="1" applyFont="1" applyBorder="1" applyAlignment="1">
      <alignment horizontal="right"/>
    </xf>
    <xf numFmtId="4" fontId="18" fillId="0" borderId="0" xfId="0" applyNumberFormat="1" applyFont="1" applyAlignment="1">
      <alignment horizontal="right"/>
    </xf>
    <xf numFmtId="2" fontId="14" fillId="0" borderId="0" xfId="0" applyNumberFormat="1" applyFont="1" applyAlignment="1">
      <alignment horizontal="center"/>
    </xf>
    <xf numFmtId="4" fontId="14" fillId="0" borderId="0" xfId="0" applyNumberFormat="1" applyFont="1" applyAlignment="1">
      <alignment horizontal="center"/>
    </xf>
    <xf numFmtId="2" fontId="16" fillId="0" borderId="0" xfId="0" applyNumberFormat="1" applyFont="1" applyAlignment="1">
      <alignment horizontal="center" vertical="justify"/>
    </xf>
    <xf numFmtId="4" fontId="16" fillId="0" borderId="0" xfId="0" applyNumberFormat="1" applyFont="1" applyAlignment="1">
      <alignment horizontal="center" vertical="justify"/>
    </xf>
    <xf numFmtId="0" fontId="16" fillId="0" borderId="0" xfId="0" applyFont="1" applyAlignment="1">
      <alignment horizontal="right"/>
    </xf>
    <xf numFmtId="4" fontId="16" fillId="0" borderId="0" xfId="0" applyNumberFormat="1" applyFont="1"/>
    <xf numFmtId="4" fontId="14" fillId="0" borderId="0" xfId="0" applyNumberFormat="1" applyFont="1"/>
    <xf numFmtId="0" fontId="15" fillId="0" borderId="1" xfId="0" applyFont="1" applyBorder="1" applyAlignment="1">
      <alignment horizontal="right"/>
    </xf>
    <xf numFmtId="2" fontId="15" fillId="0" borderId="1" xfId="0" applyNumberFormat="1" applyFont="1" applyBorder="1" applyAlignment="1">
      <alignment horizontal="center"/>
    </xf>
    <xf numFmtId="2" fontId="22" fillId="0" borderId="0" xfId="0" applyNumberFormat="1" applyFont="1" applyAlignment="1">
      <alignment horizontal="right"/>
    </xf>
    <xf numFmtId="4" fontId="22" fillId="0" borderId="0" xfId="0" applyNumberFormat="1" applyFont="1" applyAlignment="1">
      <alignment horizontal="right"/>
    </xf>
    <xf numFmtId="0" fontId="16" fillId="0" borderId="0" xfId="0" applyFont="1" applyAlignment="1">
      <alignment horizontal="justify" vertical="top"/>
    </xf>
    <xf numFmtId="0" fontId="16" fillId="0" borderId="0" xfId="0" quotePrefix="1" applyFont="1" applyAlignment="1">
      <alignment horizontal="justify" vertical="top" wrapText="1"/>
    </xf>
    <xf numFmtId="0" fontId="18" fillId="0" borderId="1" xfId="0" applyFont="1" applyBorder="1" applyAlignment="1">
      <alignment horizontal="justify" vertical="top" wrapText="1"/>
    </xf>
    <xf numFmtId="2" fontId="18" fillId="0" borderId="1" xfId="0" applyNumberFormat="1" applyFont="1" applyBorder="1" applyAlignment="1">
      <alignment horizontal="center"/>
    </xf>
    <xf numFmtId="4" fontId="18" fillId="0" borderId="1" xfId="0" applyNumberFormat="1" applyFont="1" applyBorder="1" applyAlignment="1">
      <alignment horizontal="right"/>
    </xf>
    <xf numFmtId="0" fontId="15" fillId="0" borderId="0" xfId="0" applyFont="1" applyAlignment="1">
      <alignment horizontal="left" vertical="justify" wrapText="1"/>
    </xf>
    <xf numFmtId="0" fontId="16" fillId="0" borderId="2" xfId="0" applyFont="1" applyBorder="1" applyAlignment="1">
      <alignment horizontal="justify" vertical="top" wrapText="1"/>
    </xf>
    <xf numFmtId="4" fontId="16" fillId="0" borderId="2" xfId="0" applyNumberFormat="1" applyFont="1" applyBorder="1" applyAlignment="1">
      <alignment horizontal="justify" vertical="top" wrapText="1"/>
    </xf>
    <xf numFmtId="4" fontId="16" fillId="0" borderId="2" xfId="0" applyNumberFormat="1" applyFont="1" applyBorder="1" applyAlignment="1">
      <alignment horizontal="right" vertical="top" wrapText="1"/>
    </xf>
    <xf numFmtId="0" fontId="16" fillId="0" borderId="1" xfId="0" applyFont="1" applyBorder="1" applyAlignment="1">
      <alignment horizontal="justify" vertical="top" wrapText="1"/>
    </xf>
    <xf numFmtId="4" fontId="16" fillId="0" borderId="1" xfId="0" applyNumberFormat="1" applyFont="1" applyBorder="1" applyAlignment="1">
      <alignment horizontal="justify" vertical="top" wrapText="1"/>
    </xf>
    <xf numFmtId="2" fontId="16" fillId="0" borderId="1" xfId="0" applyNumberFormat="1" applyFont="1" applyBorder="1" applyAlignment="1">
      <alignment horizontal="right"/>
    </xf>
    <xf numFmtId="4" fontId="16" fillId="0" borderId="2" xfId="0" applyNumberFormat="1" applyFont="1" applyBorder="1" applyAlignment="1">
      <alignment horizontal="right"/>
    </xf>
    <xf numFmtId="0" fontId="15" fillId="63" borderId="0" xfId="0" applyFont="1" applyFill="1" applyAlignment="1">
      <alignment horizontal="justify" vertical="top" wrapText="1"/>
    </xf>
    <xf numFmtId="2" fontId="15" fillId="0" borderId="0" xfId="0" applyNumberFormat="1" applyFont="1" applyAlignment="1">
      <alignment horizontal="center"/>
    </xf>
    <xf numFmtId="4" fontId="16" fillId="0" borderId="0" xfId="0" applyNumberFormat="1" applyFont="1" applyAlignment="1">
      <alignment horizontal="right" wrapText="1"/>
    </xf>
    <xf numFmtId="4" fontId="14" fillId="0" borderId="0" xfId="0" applyNumberFormat="1" applyFont="1" applyAlignment="1">
      <alignment horizontal="right" wrapText="1"/>
    </xf>
    <xf numFmtId="1" fontId="18" fillId="0" borderId="0" xfId="0" applyNumberFormat="1" applyFont="1" applyAlignment="1">
      <alignment horizontal="center" vertical="top"/>
    </xf>
    <xf numFmtId="2" fontId="192" fillId="0" borderId="0" xfId="0" applyNumberFormat="1" applyFont="1" applyAlignment="1">
      <alignment horizontal="center"/>
    </xf>
    <xf numFmtId="0" fontId="192" fillId="0" borderId="0" xfId="0" applyFont="1" applyAlignment="1">
      <alignment horizontal="justify" vertical="top" wrapText="1"/>
    </xf>
    <xf numFmtId="0" fontId="14" fillId="0" borderId="0" xfId="0" applyFont="1" applyAlignment="1">
      <alignment horizontal="right" vertical="center" wrapText="1"/>
    </xf>
    <xf numFmtId="4" fontId="196" fillId="0" borderId="0" xfId="0" applyNumberFormat="1" applyFont="1" applyAlignment="1">
      <alignment horizontal="center" wrapText="1"/>
    </xf>
    <xf numFmtId="4" fontId="18" fillId="0" borderId="1" xfId="0" applyNumberFormat="1" applyFont="1" applyBorder="1" applyAlignment="1">
      <alignment horizontal="right" wrapText="1"/>
    </xf>
    <xf numFmtId="0" fontId="18" fillId="63" borderId="0" xfId="0" applyFont="1" applyFill="1" applyAlignment="1">
      <alignment horizontal="justify" vertical="top" wrapText="1"/>
    </xf>
    <xf numFmtId="2" fontId="18" fillId="0" borderId="0" xfId="0" applyNumberFormat="1" applyFont="1" applyAlignment="1">
      <alignment horizontal="center"/>
    </xf>
    <xf numFmtId="4" fontId="18" fillId="0" borderId="0" xfId="0" applyNumberFormat="1" applyFont="1" applyAlignment="1">
      <alignment horizontal="right" wrapText="1"/>
    </xf>
    <xf numFmtId="0" fontId="18" fillId="62" borderId="0" xfId="0" applyFont="1" applyFill="1" applyAlignment="1">
      <alignment horizontal="justify" vertical="top" wrapText="1"/>
    </xf>
    <xf numFmtId="0" fontId="15" fillId="62" borderId="0" xfId="0" applyFont="1" applyFill="1" applyAlignment="1">
      <alignment horizontal="justify" vertical="top" wrapText="1"/>
    </xf>
    <xf numFmtId="0" fontId="193" fillId="0" borderId="0" xfId="0" applyFont="1" applyAlignment="1">
      <alignment horizontal="justify" wrapText="1"/>
    </xf>
    <xf numFmtId="0" fontId="14" fillId="0" borderId="0" xfId="0" applyFont="1" applyAlignment="1">
      <alignment horizontal="justify" vertical="top"/>
    </xf>
    <xf numFmtId="0" fontId="14" fillId="0" borderId="0" xfId="0" applyFont="1" applyAlignment="1">
      <alignment horizontal="justify" vertical="center"/>
    </xf>
    <xf numFmtId="4" fontId="192" fillId="0" borderId="0" xfId="0" applyNumberFormat="1" applyFont="1" applyAlignment="1">
      <alignment horizontal="right" vertical="center" wrapText="1"/>
    </xf>
    <xf numFmtId="0" fontId="15" fillId="0" borderId="0" xfId="0" applyFont="1" applyAlignment="1">
      <alignment horizontal="justify" vertical="center" wrapText="1"/>
    </xf>
    <xf numFmtId="1" fontId="18" fillId="63" borderId="0" xfId="0" applyNumberFormat="1" applyFont="1" applyFill="1" applyAlignment="1">
      <alignment horizontal="center" vertical="top"/>
    </xf>
    <xf numFmtId="1" fontId="197" fillId="0" borderId="0" xfId="0" applyNumberFormat="1" applyFont="1" applyAlignment="1">
      <alignment horizontal="center" vertical="top"/>
    </xf>
    <xf numFmtId="1" fontId="18" fillId="0" borderId="1" xfId="0" applyNumberFormat="1" applyFont="1" applyBorder="1" applyAlignment="1">
      <alignment horizontal="center" vertical="top"/>
    </xf>
    <xf numFmtId="1" fontId="18" fillId="0" borderId="2" xfId="0" applyNumberFormat="1" applyFont="1" applyBorder="1" applyAlignment="1">
      <alignment horizontal="center" vertical="top"/>
    </xf>
    <xf numFmtId="4" fontId="196" fillId="0" borderId="0" xfId="0" applyNumberFormat="1" applyFont="1" applyAlignment="1">
      <alignment horizontal="right"/>
    </xf>
    <xf numFmtId="0" fontId="29" fillId="0" borderId="0" xfId="23122" applyFont="1" applyAlignment="1">
      <alignment horizontal="left" vertical="top"/>
    </xf>
    <xf numFmtId="0" fontId="1" fillId="0" borderId="0" xfId="26889" applyFont="1"/>
    <xf numFmtId="0" fontId="1" fillId="0" borderId="0" xfId="23122" applyFont="1" applyAlignment="1">
      <alignment horizontal="left" vertical="center"/>
    </xf>
    <xf numFmtId="2" fontId="10" fillId="0" borderId="0" xfId="0" applyNumberFormat="1" applyFont="1" applyAlignment="1">
      <alignment horizontal="left"/>
    </xf>
    <xf numFmtId="0" fontId="176" fillId="66" borderId="24" xfId="27174" applyFont="1" applyFill="1" applyBorder="1" applyAlignment="1">
      <alignment horizontal="justify" vertical="center" wrapText="1"/>
    </xf>
    <xf numFmtId="2" fontId="176" fillId="66" borderId="24" xfId="27174" applyNumberFormat="1" applyFont="1" applyFill="1" applyBorder="1" applyAlignment="1">
      <alignment horizontal="center" vertical="center" wrapText="1"/>
    </xf>
    <xf numFmtId="208" fontId="176" fillId="66" borderId="24" xfId="27174" applyNumberFormat="1" applyFont="1" applyFill="1" applyBorder="1" applyAlignment="1">
      <alignment horizontal="center" vertical="center" wrapText="1"/>
    </xf>
    <xf numFmtId="4" fontId="176" fillId="66" borderId="24" xfId="27174" applyNumberFormat="1" applyFont="1" applyFill="1" applyBorder="1" applyAlignment="1">
      <alignment horizontal="center" vertical="center" wrapText="1"/>
    </xf>
    <xf numFmtId="0" fontId="12" fillId="64" borderId="27" xfId="23122" applyFill="1" applyBorder="1" applyAlignment="1">
      <alignment horizontal="center" vertical="top"/>
    </xf>
    <xf numFmtId="208" fontId="12" fillId="64" borderId="27" xfId="23122" applyNumberFormat="1" applyFill="1" applyBorder="1" applyAlignment="1">
      <alignment horizontal="center" vertical="top"/>
    </xf>
    <xf numFmtId="4" fontId="12" fillId="64" borderId="27" xfId="23122" applyNumberFormat="1" applyFill="1" applyBorder="1" applyAlignment="1">
      <alignment vertical="top"/>
    </xf>
    <xf numFmtId="0" fontId="12" fillId="67" borderId="1" xfId="23122" applyFill="1" applyBorder="1" applyAlignment="1">
      <alignment horizontal="center" vertical="top"/>
    </xf>
    <xf numFmtId="208" fontId="12" fillId="67" borderId="1" xfId="23122" applyNumberFormat="1" applyFill="1" applyBorder="1" applyAlignment="1">
      <alignment horizontal="center" vertical="top"/>
    </xf>
    <xf numFmtId="4" fontId="12" fillId="67" borderId="1" xfId="23122" applyNumberFormat="1" applyFill="1" applyBorder="1" applyAlignment="1">
      <alignment vertical="top"/>
    </xf>
    <xf numFmtId="0" fontId="12" fillId="0" borderId="1" xfId="23122" applyBorder="1" applyAlignment="1">
      <alignment horizontal="center" vertical="top"/>
    </xf>
    <xf numFmtId="208" fontId="12" fillId="0" borderId="1" xfId="23122" applyNumberFormat="1" applyBorder="1" applyAlignment="1">
      <alignment horizontal="center" vertical="top"/>
    </xf>
    <xf numFmtId="208" fontId="12" fillId="0" borderId="1" xfId="23122" applyNumberFormat="1" applyBorder="1" applyAlignment="1">
      <alignment horizontal="right" vertical="top"/>
    </xf>
    <xf numFmtId="4" fontId="148" fillId="0" borderId="1" xfId="23122" applyNumberFormat="1" applyFont="1" applyBorder="1" applyAlignment="1">
      <alignment vertical="top"/>
    </xf>
    <xf numFmtId="208" fontId="12" fillId="67" borderId="1" xfId="23122" applyNumberFormat="1" applyFill="1" applyBorder="1" applyAlignment="1">
      <alignment horizontal="right" vertical="top"/>
    </xf>
    <xf numFmtId="4" fontId="148" fillId="0" borderId="2" xfId="23122" applyNumberFormat="1" applyFont="1" applyBorder="1" applyAlignment="1">
      <alignment vertical="top"/>
    </xf>
    <xf numFmtId="0" fontId="12" fillId="63" borderId="2" xfId="23122" applyFill="1" applyBorder="1" applyAlignment="1">
      <alignment horizontal="center" vertical="top"/>
    </xf>
    <xf numFmtId="208" fontId="12" fillId="63" borderId="2" xfId="23122" applyNumberFormat="1" applyFill="1" applyBorder="1" applyAlignment="1">
      <alignment horizontal="center" vertical="top"/>
    </xf>
    <xf numFmtId="208" fontId="12" fillId="63" borderId="2" xfId="23122" applyNumberFormat="1" applyFill="1" applyBorder="1" applyAlignment="1">
      <alignment horizontal="right" vertical="top"/>
    </xf>
    <xf numFmtId="4" fontId="148" fillId="63" borderId="2" xfId="23122" applyNumberFormat="1" applyFont="1" applyFill="1" applyBorder="1" applyAlignment="1">
      <alignment vertical="top"/>
    </xf>
    <xf numFmtId="0" fontId="12" fillId="64" borderId="1" xfId="23122" applyFill="1" applyBorder="1" applyAlignment="1">
      <alignment horizontal="center" vertical="top"/>
    </xf>
    <xf numFmtId="208" fontId="12" fillId="64" borderId="1" xfId="23122" applyNumberFormat="1" applyFill="1" applyBorder="1" applyAlignment="1">
      <alignment horizontal="center" vertical="top"/>
    </xf>
    <xf numFmtId="208" fontId="12" fillId="64" borderId="1" xfId="23122" applyNumberFormat="1" applyFill="1" applyBorder="1" applyAlignment="1">
      <alignment horizontal="right" vertical="top"/>
    </xf>
    <xf numFmtId="4" fontId="12" fillId="64" borderId="1" xfId="23122" applyNumberFormat="1" applyFill="1" applyBorder="1" applyAlignment="1">
      <alignment vertical="top"/>
    </xf>
    <xf numFmtId="0" fontId="113" fillId="0" borderId="0" xfId="0" applyFont="1" applyAlignment="1">
      <alignment horizontal="center" vertical="top"/>
    </xf>
    <xf numFmtId="4" fontId="148" fillId="0" borderId="0" xfId="0" applyNumberFormat="1" applyFont="1" applyAlignment="1">
      <alignment vertical="top"/>
    </xf>
    <xf numFmtId="0" fontId="12" fillId="0" borderId="0" xfId="0" applyFont="1" applyAlignment="1">
      <alignment vertical="top"/>
    </xf>
    <xf numFmtId="0" fontId="113" fillId="0" borderId="0" xfId="0" applyFont="1" applyAlignment="1">
      <alignment vertical="top"/>
    </xf>
    <xf numFmtId="0" fontId="12" fillId="0" borderId="0" xfId="0" applyFont="1" applyAlignment="1">
      <alignment horizontal="center" vertical="top"/>
    </xf>
    <xf numFmtId="0" fontId="148" fillId="0" borderId="0" xfId="0" applyFont="1" applyAlignment="1">
      <alignment horizontal="right"/>
    </xf>
    <xf numFmtId="4" fontId="12" fillId="0" borderId="0" xfId="0" applyNumberFormat="1" applyFont="1"/>
    <xf numFmtId="0" fontId="113" fillId="0" borderId="0" xfId="0" applyFont="1" applyAlignment="1">
      <alignment horizontal="right" vertical="top"/>
    </xf>
    <xf numFmtId="208" fontId="113" fillId="0" borderId="0" xfId="0" applyNumberFormat="1" applyFont="1" applyAlignment="1">
      <alignment vertical="top"/>
    </xf>
    <xf numFmtId="0" fontId="200" fillId="0" borderId="43" xfId="27176" applyFont="1" applyBorder="1" applyAlignment="1">
      <alignment horizontal="left"/>
    </xf>
    <xf numFmtId="1" fontId="200" fillId="0" borderId="43" xfId="27176" applyNumberFormat="1" applyFont="1" applyBorder="1" applyAlignment="1">
      <alignment horizontal="right"/>
    </xf>
    <xf numFmtId="4" fontId="200" fillId="0" borderId="0" xfId="23122" applyNumberFormat="1" applyFont="1"/>
    <xf numFmtId="4" fontId="200" fillId="0" borderId="43" xfId="27176" applyNumberFormat="1" applyFont="1" applyBorder="1" applyAlignment="1">
      <alignment horizontal="right"/>
    </xf>
    <xf numFmtId="0" fontId="200" fillId="0" borderId="0" xfId="23122" applyFont="1"/>
    <xf numFmtId="0" fontId="12" fillId="63" borderId="1" xfId="23122" applyFill="1" applyBorder="1" applyAlignment="1">
      <alignment horizontal="center" vertical="top"/>
    </xf>
    <xf numFmtId="208" fontId="12" fillId="63" borderId="1" xfId="23122" applyNumberFormat="1" applyFill="1" applyBorder="1" applyAlignment="1">
      <alignment horizontal="right" vertical="top"/>
    </xf>
    <xf numFmtId="4" fontId="148" fillId="63" borderId="1" xfId="23122" applyNumberFormat="1" applyFont="1" applyFill="1" applyBorder="1" applyAlignment="1">
      <alignment vertical="top"/>
    </xf>
    <xf numFmtId="4" fontId="148" fillId="0" borderId="41" xfId="23122" applyNumberFormat="1" applyFont="1" applyBorder="1" applyAlignment="1">
      <alignment vertical="top"/>
    </xf>
    <xf numFmtId="0" fontId="12" fillId="67" borderId="0" xfId="23122" applyFill="1" applyAlignment="1">
      <alignment horizontal="center" vertical="top"/>
    </xf>
    <xf numFmtId="208" fontId="12" fillId="67" borderId="0" xfId="23122" applyNumberFormat="1" applyFill="1" applyAlignment="1">
      <alignment horizontal="center" vertical="top"/>
    </xf>
    <xf numFmtId="4" fontId="12" fillId="67" borderId="0" xfId="23122" applyNumberFormat="1" applyFill="1" applyAlignment="1">
      <alignment vertical="top"/>
    </xf>
    <xf numFmtId="208" fontId="12" fillId="0" borderId="27" xfId="23122" applyNumberFormat="1" applyBorder="1" applyAlignment="1">
      <alignment horizontal="right" vertical="top"/>
    </xf>
    <xf numFmtId="208" fontId="12" fillId="63" borderId="1" xfId="23122" applyNumberFormat="1" applyFill="1" applyBorder="1" applyAlignment="1">
      <alignment horizontal="center" vertical="top"/>
    </xf>
    <xf numFmtId="2" fontId="12" fillId="0" borderId="0" xfId="0" applyNumberFormat="1" applyFont="1" applyAlignment="1">
      <alignment vertical="top"/>
    </xf>
    <xf numFmtId="0" fontId="167" fillId="0" borderId="0" xfId="0" applyFont="1" applyAlignment="1" applyProtection="1">
      <alignment horizontal="justify" vertical="center" wrapText="1"/>
      <protection locked="0"/>
    </xf>
    <xf numFmtId="0" fontId="12" fillId="0" borderId="27" xfId="23122" applyBorder="1" applyAlignment="1">
      <alignment horizontal="center" vertical="top"/>
    </xf>
    <xf numFmtId="208" fontId="12" fillId="0" borderId="27" xfId="23122" applyNumberFormat="1" applyBorder="1" applyAlignment="1">
      <alignment horizontal="center" vertical="top"/>
    </xf>
    <xf numFmtId="4" fontId="148" fillId="0" borderId="27" xfId="23122" applyNumberFormat="1" applyFont="1" applyBorder="1" applyAlignment="1">
      <alignment vertical="top"/>
    </xf>
    <xf numFmtId="49" fontId="181" fillId="0" borderId="0" xfId="0" applyNumberFormat="1" applyFont="1" applyAlignment="1">
      <alignment horizontal="justify"/>
    </xf>
    <xf numFmtId="0" fontId="161" fillId="0" borderId="0" xfId="0" applyFont="1" applyAlignment="1">
      <alignment horizontal="justify" vertical="top" wrapText="1"/>
    </xf>
    <xf numFmtId="0" fontId="12" fillId="63" borderId="27" xfId="23122" applyFill="1" applyBorder="1" applyAlignment="1">
      <alignment horizontal="center" vertical="top"/>
    </xf>
    <xf numFmtId="208" fontId="12" fillId="63" borderId="27" xfId="23122" applyNumberFormat="1" applyFill="1" applyBorder="1" applyAlignment="1">
      <alignment horizontal="center" vertical="top"/>
    </xf>
    <xf numFmtId="208" fontId="12" fillId="63" borderId="27" xfId="23122" applyNumberFormat="1" applyFill="1" applyBorder="1" applyAlignment="1">
      <alignment horizontal="right" vertical="top"/>
    </xf>
    <xf numFmtId="0" fontId="148" fillId="0" borderId="0" xfId="23122" applyFont="1" applyAlignment="1">
      <alignment horizontal="center" vertical="top" wrapText="1"/>
    </xf>
    <xf numFmtId="0" fontId="12" fillId="0" borderId="0" xfId="23122" applyAlignment="1">
      <alignment horizontal="left" vertical="top" indent="2"/>
    </xf>
    <xf numFmtId="208" fontId="12" fillId="0" borderId="0" xfId="23122" applyNumberFormat="1" applyAlignment="1">
      <alignment horizontal="left" vertical="top" indent="2"/>
    </xf>
    <xf numFmtId="4" fontId="148" fillId="63" borderId="0" xfId="23122" applyNumberFormat="1" applyFont="1" applyFill="1" applyAlignment="1">
      <alignment vertical="top"/>
    </xf>
    <xf numFmtId="0" fontId="29" fillId="0" borderId="0" xfId="23122" applyFont="1" applyAlignment="1">
      <alignment vertical="center"/>
    </xf>
    <xf numFmtId="49" fontId="150" fillId="63" borderId="32" xfId="23122" applyNumberFormat="1" applyFont="1" applyFill="1" applyBorder="1" applyAlignment="1">
      <alignment horizontal="center" vertical="top"/>
    </xf>
    <xf numFmtId="49" fontId="150" fillId="0" borderId="0" xfId="23122" applyNumberFormat="1" applyFont="1" applyAlignment="1">
      <alignment horizontal="center" vertical="top"/>
    </xf>
    <xf numFmtId="2" fontId="0" fillId="0" borderId="0" xfId="0" applyNumberFormat="1" applyAlignment="1">
      <alignment horizontal="center" vertical="top"/>
    </xf>
    <xf numFmtId="0" fontId="28" fillId="0" borderId="0" xfId="26889" applyAlignment="1">
      <alignment horizontal="center" vertical="top"/>
    </xf>
    <xf numFmtId="0" fontId="29" fillId="0" borderId="0" xfId="23122" applyFont="1" applyAlignment="1">
      <alignment horizontal="center" vertical="top"/>
    </xf>
    <xf numFmtId="0" fontId="3" fillId="0" borderId="0" xfId="27175" applyAlignment="1">
      <alignment horizontal="center" vertical="top"/>
    </xf>
    <xf numFmtId="0" fontId="10" fillId="0" borderId="0" xfId="23122" applyFont="1" applyAlignment="1">
      <alignment horizontal="center" vertical="top"/>
    </xf>
    <xf numFmtId="0" fontId="16" fillId="0" borderId="0" xfId="23122" applyFont="1" applyAlignment="1">
      <alignment horizontal="center" vertical="top"/>
    </xf>
    <xf numFmtId="0" fontId="176" fillId="66" borderId="24" xfId="27174" applyFont="1" applyFill="1" applyBorder="1" applyAlignment="1">
      <alignment horizontal="center" vertical="top" wrapText="1"/>
    </xf>
    <xf numFmtId="49" fontId="150" fillId="64" borderId="32" xfId="23122" applyNumberFormat="1" applyFont="1" applyFill="1" applyBorder="1" applyAlignment="1">
      <alignment horizontal="center" vertical="top"/>
    </xf>
    <xf numFmtId="49" fontId="150" fillId="0" borderId="34" xfId="23122" applyNumberFormat="1" applyFont="1" applyBorder="1" applyAlignment="1">
      <alignment horizontal="center" vertical="top"/>
    </xf>
    <xf numFmtId="49" fontId="150" fillId="67" borderId="40" xfId="23122" applyNumberFormat="1" applyFont="1" applyFill="1" applyBorder="1" applyAlignment="1">
      <alignment horizontal="center" vertical="top"/>
    </xf>
    <xf numFmtId="49" fontId="57" fillId="0" borderId="0" xfId="23122" applyNumberFormat="1" applyFont="1" applyAlignment="1">
      <alignment horizontal="center" vertical="top"/>
    </xf>
    <xf numFmtId="49" fontId="150" fillId="0" borderId="40" xfId="23122" applyNumberFormat="1" applyFont="1" applyBorder="1" applyAlignment="1">
      <alignment horizontal="center" vertical="top"/>
    </xf>
    <xf numFmtId="49" fontId="150" fillId="0" borderId="36" xfId="23122" applyNumberFormat="1" applyFont="1" applyBorder="1" applyAlignment="1">
      <alignment horizontal="center" vertical="top"/>
    </xf>
    <xf numFmtId="49" fontId="150" fillId="63" borderId="36" xfId="23122" applyNumberFormat="1" applyFont="1" applyFill="1" applyBorder="1" applyAlignment="1">
      <alignment horizontal="center" vertical="top"/>
    </xf>
    <xf numFmtId="49" fontId="150" fillId="64" borderId="40" xfId="23122" applyNumberFormat="1" applyFont="1" applyFill="1" applyBorder="1" applyAlignment="1">
      <alignment horizontal="center" vertical="top"/>
    </xf>
    <xf numFmtId="49" fontId="57" fillId="0" borderId="0" xfId="0" applyNumberFormat="1" applyFont="1" applyAlignment="1">
      <alignment horizontal="center" vertical="top"/>
    </xf>
    <xf numFmtId="49" fontId="12" fillId="0" borderId="0" xfId="0" applyNumberFormat="1" applyFont="1" applyAlignment="1">
      <alignment horizontal="center" vertical="top"/>
    </xf>
    <xf numFmtId="49" fontId="199" fillId="0" borderId="43" xfId="27176" applyNumberFormat="1" applyFont="1" applyBorder="1" applyAlignment="1">
      <alignment horizontal="center" vertical="top"/>
    </xf>
    <xf numFmtId="49" fontId="150" fillId="63" borderId="40" xfId="23122" applyNumberFormat="1" applyFont="1" applyFill="1" applyBorder="1" applyAlignment="1">
      <alignment horizontal="center" vertical="top"/>
    </xf>
    <xf numFmtId="49" fontId="150" fillId="67" borderId="0" xfId="23122" applyNumberFormat="1" applyFont="1" applyFill="1" applyAlignment="1">
      <alignment horizontal="center" vertical="top"/>
    </xf>
    <xf numFmtId="49" fontId="150" fillId="63" borderId="1" xfId="23122" applyNumberFormat="1" applyFont="1" applyFill="1" applyBorder="1" applyAlignment="1">
      <alignment horizontal="center" vertical="top"/>
    </xf>
    <xf numFmtId="49" fontId="0" fillId="0" borderId="0" xfId="0" applyNumberFormat="1" applyAlignment="1" applyProtection="1">
      <alignment horizontal="center" vertical="top"/>
      <protection locked="0"/>
    </xf>
    <xf numFmtId="49" fontId="150" fillId="0" borderId="27" xfId="23122" applyNumberFormat="1" applyFont="1" applyBorder="1" applyAlignment="1">
      <alignment horizontal="center" vertical="top"/>
    </xf>
    <xf numFmtId="49" fontId="150" fillId="63" borderId="0" xfId="23122" applyNumberFormat="1" applyFont="1" applyFill="1" applyAlignment="1">
      <alignment horizontal="center" vertical="top"/>
    </xf>
    <xf numFmtId="0" fontId="138" fillId="0" borderId="0" xfId="23122" applyFont="1" applyAlignment="1">
      <alignment vertical="top" wrapText="1"/>
    </xf>
    <xf numFmtId="2" fontId="202" fillId="0" borderId="0" xfId="0" applyNumberFormat="1" applyFont="1" applyAlignment="1">
      <alignment horizontal="left" vertical="top" wrapText="1"/>
    </xf>
    <xf numFmtId="0" fontId="201" fillId="0" borderId="0" xfId="23122" applyFont="1" applyAlignment="1">
      <alignment horizontal="center" vertical="top" wrapText="1"/>
    </xf>
    <xf numFmtId="0" fontId="29" fillId="0" borderId="0" xfId="23122" applyFont="1" applyAlignment="1">
      <alignment vertical="center" wrapText="1"/>
    </xf>
    <xf numFmtId="0" fontId="183" fillId="0" borderId="0" xfId="27175" applyFont="1" applyAlignment="1">
      <alignment vertical="center" wrapText="1"/>
    </xf>
    <xf numFmtId="4" fontId="196" fillId="0" borderId="0" xfId="0" applyNumberFormat="1" applyFont="1" applyAlignment="1">
      <alignment horizontal="center" vertical="center" wrapText="1"/>
    </xf>
    <xf numFmtId="4" fontId="196" fillId="0" borderId="0" xfId="0" applyNumberFormat="1" applyFont="1" applyAlignment="1">
      <alignment vertical="top"/>
    </xf>
    <xf numFmtId="4" fontId="197" fillId="0" borderId="0" xfId="0" applyNumberFormat="1" applyFont="1" applyAlignment="1">
      <alignment vertical="top"/>
    </xf>
    <xf numFmtId="2" fontId="14" fillId="0" borderId="0" xfId="0" applyNumberFormat="1" applyFont="1" applyAlignment="1">
      <alignment horizontal="left" vertical="top" wrapText="1"/>
    </xf>
    <xf numFmtId="0" fontId="12" fillId="0" borderId="0" xfId="0" quotePrefix="1" applyFont="1" applyAlignment="1">
      <alignment horizontal="left" vertical="center"/>
    </xf>
    <xf numFmtId="0" fontId="14" fillId="0" borderId="0" xfId="0" quotePrefix="1" applyFont="1" applyAlignment="1">
      <alignment horizontal="justify" vertical="center"/>
    </xf>
    <xf numFmtId="0" fontId="14" fillId="0" borderId="0" xfId="0" quotePrefix="1" applyFont="1" applyAlignment="1">
      <alignment horizontal="left" vertical="center"/>
    </xf>
    <xf numFmtId="2" fontId="16" fillId="0" borderId="0" xfId="0" applyNumberFormat="1" applyFont="1" applyAlignment="1">
      <alignment horizontal="center" vertical="center"/>
    </xf>
    <xf numFmtId="4" fontId="16" fillId="0" borderId="0" xfId="0" applyNumberFormat="1" applyFont="1" applyAlignment="1">
      <alignment horizontal="right" vertical="center"/>
    </xf>
    <xf numFmtId="0" fontId="16" fillId="0" borderId="0" xfId="0" applyFont="1" applyAlignment="1">
      <alignment horizontal="justify" vertical="center" wrapText="1"/>
    </xf>
    <xf numFmtId="1" fontId="18" fillId="0" borderId="0" xfId="0" applyNumberFormat="1" applyFont="1" applyAlignment="1">
      <alignment horizontal="center" vertical="center"/>
    </xf>
    <xf numFmtId="0" fontId="204" fillId="0" borderId="0" xfId="0" applyFont="1" applyAlignment="1">
      <alignment horizontal="left" vertical="top" wrapText="1"/>
    </xf>
    <xf numFmtId="2" fontId="24" fillId="0" borderId="0" xfId="0" applyNumberFormat="1" applyFont="1" applyAlignment="1">
      <alignment vertical="top" wrapText="1"/>
    </xf>
    <xf numFmtId="205" fontId="168" fillId="0" borderId="0" xfId="23122" applyNumberFormat="1" applyFont="1" applyAlignment="1">
      <alignment vertical="center"/>
    </xf>
    <xf numFmtId="205" fontId="175" fillId="0" borderId="0" xfId="23122" applyNumberFormat="1" applyFont="1" applyAlignment="1">
      <alignment vertical="center" wrapText="1"/>
    </xf>
    <xf numFmtId="0" fontId="175" fillId="0" borderId="0" xfId="23846" applyFont="1" applyAlignment="1">
      <alignment vertical="center" wrapText="1"/>
    </xf>
    <xf numFmtId="205" fontId="175" fillId="0" borderId="0" xfId="23846" applyNumberFormat="1" applyFont="1" applyAlignment="1">
      <alignment vertical="center" wrapText="1"/>
    </xf>
    <xf numFmtId="0" fontId="148" fillId="0" borderId="0" xfId="23846" applyFont="1" applyAlignment="1">
      <alignment horizontal="left" vertical="center" wrapText="1"/>
    </xf>
    <xf numFmtId="0" fontId="28" fillId="0" borderId="0" xfId="26889" applyAlignment="1">
      <alignment horizontal="justify"/>
    </xf>
    <xf numFmtId="0" fontId="29" fillId="0" borderId="0" xfId="23122" applyFont="1" applyAlignment="1">
      <alignment horizontal="justify" vertical="top"/>
    </xf>
    <xf numFmtId="0" fontId="138" fillId="0" borderId="0" xfId="23122" applyFont="1" applyAlignment="1">
      <alignment horizontal="justify" vertical="top" wrapText="1"/>
    </xf>
    <xf numFmtId="0" fontId="201" fillId="0" borderId="0" xfId="23122" applyFont="1" applyAlignment="1">
      <alignment horizontal="justify" vertical="top" wrapText="1"/>
    </xf>
    <xf numFmtId="0" fontId="29" fillId="0" borderId="0" xfId="23122" applyFont="1" applyAlignment="1">
      <alignment horizontal="justify" vertical="center"/>
    </xf>
    <xf numFmtId="0" fontId="137" fillId="0" borderId="0" xfId="23122" applyFont="1" applyAlignment="1">
      <alignment horizontal="justify"/>
    </xf>
    <xf numFmtId="0" fontId="150" fillId="64" borderId="27" xfId="23122" applyFont="1" applyFill="1" applyBorder="1" applyAlignment="1">
      <alignment horizontal="justify" vertical="center" wrapText="1"/>
    </xf>
    <xf numFmtId="0" fontId="150" fillId="0" borderId="0" xfId="23122" applyFont="1" applyAlignment="1">
      <alignment horizontal="justify" vertical="top" wrapText="1"/>
    </xf>
    <xf numFmtId="0" fontId="148" fillId="67" borderId="1" xfId="23122" applyFont="1" applyFill="1" applyBorder="1" applyAlignment="1">
      <alignment horizontal="justify" vertical="top" wrapText="1"/>
    </xf>
    <xf numFmtId="0" fontId="177" fillId="0" borderId="0" xfId="23122" applyFont="1" applyAlignment="1">
      <alignment horizontal="justify" vertical="top" wrapText="1"/>
    </xf>
    <xf numFmtId="0" fontId="148" fillId="0" borderId="1" xfId="23122" applyFont="1" applyBorder="1" applyAlignment="1">
      <alignment horizontal="justify" vertical="top" wrapText="1"/>
    </xf>
    <xf numFmtId="0" fontId="178" fillId="0" borderId="0" xfId="23122" applyFont="1" applyAlignment="1">
      <alignment horizontal="justify" vertical="justify" wrapText="1"/>
    </xf>
    <xf numFmtId="0" fontId="178" fillId="0" borderId="0" xfId="23122" applyFont="1" applyAlignment="1">
      <alignment horizontal="justify" vertical="top" wrapText="1"/>
    </xf>
    <xf numFmtId="0" fontId="51" fillId="0" borderId="0" xfId="23122" applyFont="1" applyAlignment="1">
      <alignment horizontal="justify" vertical="top" wrapText="1"/>
    </xf>
    <xf numFmtId="0" fontId="148" fillId="0" borderId="2" xfId="23122" applyFont="1" applyBorder="1" applyAlignment="1">
      <alignment horizontal="justify" vertical="top" wrapText="1"/>
    </xf>
    <xf numFmtId="0" fontId="148" fillId="63" borderId="2" xfId="23122" applyFont="1" applyFill="1" applyBorder="1" applyAlignment="1">
      <alignment horizontal="justify" vertical="center" wrapText="1"/>
    </xf>
    <xf numFmtId="0" fontId="150" fillId="64" borderId="1" xfId="23122" applyFont="1" applyFill="1" applyBorder="1" applyAlignment="1">
      <alignment horizontal="justify" vertical="top" wrapText="1"/>
    </xf>
    <xf numFmtId="0" fontId="177" fillId="0" borderId="0" xfId="0" applyFont="1" applyAlignment="1">
      <alignment horizontal="justify" vertical="top" wrapText="1"/>
    </xf>
    <xf numFmtId="49" fontId="177" fillId="0" borderId="0" xfId="0" applyNumberFormat="1" applyFont="1" applyAlignment="1">
      <alignment horizontal="justify" vertical="top" wrapText="1"/>
    </xf>
    <xf numFmtId="0" fontId="148" fillId="0" borderId="0" xfId="23122" applyFont="1" applyAlignment="1">
      <alignment horizontal="justify" vertical="top" wrapText="1"/>
    </xf>
    <xf numFmtId="0" fontId="12" fillId="0" borderId="43" xfId="27176" applyFont="1" applyBorder="1" applyAlignment="1">
      <alignment horizontal="justify" vertical="top" wrapText="1"/>
    </xf>
    <xf numFmtId="0" fontId="148" fillId="63" borderId="1" xfId="23122" applyFont="1" applyFill="1" applyBorder="1" applyAlignment="1">
      <alignment horizontal="justify" vertical="center" wrapText="1"/>
    </xf>
    <xf numFmtId="0" fontId="148" fillId="0" borderId="1" xfId="23122" applyFont="1" applyBorder="1" applyAlignment="1">
      <alignment horizontal="justify" vertical="center" wrapText="1"/>
    </xf>
    <xf numFmtId="0" fontId="148" fillId="67" borderId="0" xfId="23122" applyFont="1" applyFill="1" applyAlignment="1">
      <alignment horizontal="justify" vertical="top" wrapText="1"/>
    </xf>
    <xf numFmtId="0" fontId="148" fillId="63" borderId="1" xfId="23122" applyFont="1" applyFill="1" applyBorder="1" applyAlignment="1">
      <alignment horizontal="justify" vertical="top" wrapText="1"/>
    </xf>
    <xf numFmtId="0" fontId="148" fillId="0" borderId="27" xfId="23122" applyFont="1" applyBorder="1" applyAlignment="1">
      <alignment horizontal="justify" vertical="top" wrapText="1"/>
    </xf>
    <xf numFmtId="0" fontId="150" fillId="67" borderId="1" xfId="23122" applyFont="1" applyFill="1" applyBorder="1" applyAlignment="1">
      <alignment horizontal="justify" vertical="top" wrapText="1"/>
    </xf>
    <xf numFmtId="0" fontId="148" fillId="0" borderId="42" xfId="23122" applyFont="1" applyBorder="1" applyAlignment="1">
      <alignment horizontal="justify" vertical="top" wrapText="1"/>
    </xf>
    <xf numFmtId="2" fontId="12" fillId="0" borderId="0" xfId="0" applyNumberFormat="1" applyFont="1" applyAlignment="1">
      <alignment horizontal="justify" vertical="top" wrapText="1"/>
    </xf>
    <xf numFmtId="0" fontId="148" fillId="63" borderId="27" xfId="23122" applyFont="1" applyFill="1" applyBorder="1" applyAlignment="1">
      <alignment horizontal="justify" vertical="top" wrapText="1"/>
    </xf>
    <xf numFmtId="2" fontId="0" fillId="0" borderId="0" xfId="0" applyNumberFormat="1" applyAlignment="1">
      <alignment horizontal="justify"/>
    </xf>
    <xf numFmtId="0" fontId="153" fillId="0" borderId="0" xfId="27175" applyFont="1" applyAlignment="1">
      <alignment horizontal="justify"/>
    </xf>
    <xf numFmtId="0" fontId="29" fillId="0" borderId="0" xfId="23122" applyFont="1" applyAlignment="1">
      <alignment horizontal="justify" vertical="center" wrapText="1"/>
    </xf>
    <xf numFmtId="0" fontId="183" fillId="0" borderId="0" xfId="27175" applyFont="1" applyAlignment="1">
      <alignment horizontal="justify" vertical="center" wrapText="1"/>
    </xf>
    <xf numFmtId="0" fontId="184" fillId="0" borderId="0" xfId="27175" applyFont="1" applyAlignment="1">
      <alignment horizontal="justify"/>
    </xf>
    <xf numFmtId="0" fontId="3" fillId="0" borderId="0" xfId="27175" applyAlignment="1">
      <alignment horizontal="justify"/>
    </xf>
    <xf numFmtId="0" fontId="155" fillId="61" borderId="24" xfId="27170" applyFont="1" applyFill="1" applyBorder="1" applyAlignment="1">
      <alignment horizontal="justify" vertical="center" wrapText="1"/>
    </xf>
    <xf numFmtId="0" fontId="153" fillId="0" borderId="0" xfId="27170" applyFont="1" applyAlignment="1">
      <alignment horizontal="justify"/>
    </xf>
    <xf numFmtId="0" fontId="155" fillId="0" borderId="0" xfId="27170" applyFont="1" applyAlignment="1">
      <alignment horizontal="justify" vertical="top" wrapText="1"/>
    </xf>
    <xf numFmtId="0" fontId="153" fillId="0" borderId="0" xfId="27170" applyFont="1" applyAlignment="1">
      <alignment horizontal="justify" vertical="top" wrapText="1"/>
    </xf>
    <xf numFmtId="0" fontId="153" fillId="0" borderId="0" xfId="27171" applyFont="1" applyAlignment="1">
      <alignment horizontal="justify" vertical="top" wrapText="1"/>
    </xf>
    <xf numFmtId="0" fontId="4" fillId="0" borderId="0" xfId="27170" applyAlignment="1">
      <alignment horizontal="justify"/>
    </xf>
    <xf numFmtId="0" fontId="12" fillId="0" borderId="0" xfId="27170" applyFont="1" applyAlignment="1">
      <alignment horizontal="justify" vertical="top" wrapText="1"/>
    </xf>
    <xf numFmtId="0" fontId="148" fillId="0" borderId="0" xfId="27170" applyFont="1" applyAlignment="1">
      <alignment horizontal="justify" vertical="top" wrapText="1"/>
    </xf>
    <xf numFmtId="0" fontId="12" fillId="0" borderId="0" xfId="27172" applyNumberFormat="1" applyFont="1" applyFill="1" applyBorder="1" applyAlignment="1">
      <alignment horizontal="justify" vertical="top" wrapText="1" shrinkToFit="1"/>
    </xf>
    <xf numFmtId="9" fontId="12" fillId="0" borderId="0" xfId="23834" applyFont="1" applyBorder="1" applyAlignment="1">
      <alignment horizontal="justify" vertical="top" wrapText="1"/>
    </xf>
    <xf numFmtId="0" fontId="12" fillId="0" borderId="0" xfId="23835" applyAlignment="1">
      <alignment horizontal="justify" vertical="top" wrapText="1"/>
    </xf>
    <xf numFmtId="49" fontId="12" fillId="0" borderId="0" xfId="23833" applyNumberFormat="1" applyAlignment="1">
      <alignment horizontal="justify" vertical="top" wrapText="1"/>
    </xf>
    <xf numFmtId="49" fontId="12" fillId="0" borderId="0" xfId="23833" applyNumberFormat="1" applyAlignment="1">
      <alignment horizontal="justify" wrapText="1"/>
    </xf>
    <xf numFmtId="0" fontId="148" fillId="0" borderId="0" xfId="27170" applyFont="1" applyAlignment="1">
      <alignment horizontal="justify" wrapText="1"/>
    </xf>
    <xf numFmtId="0" fontId="12" fillId="0" borderId="0" xfId="27170" applyFont="1" applyAlignment="1">
      <alignment horizontal="justify" vertical="center" wrapText="1"/>
    </xf>
    <xf numFmtId="49" fontId="170" fillId="0" borderId="0" xfId="27170" applyNumberFormat="1" applyFont="1" applyAlignment="1">
      <alignment horizontal="justify"/>
    </xf>
    <xf numFmtId="0" fontId="175" fillId="0" borderId="0" xfId="27170" applyFont="1" applyAlignment="1">
      <alignment horizontal="justify" vertical="top" wrapText="1"/>
    </xf>
    <xf numFmtId="0" fontId="168" fillId="0" borderId="0" xfId="27170" applyFont="1" applyAlignment="1">
      <alignment horizontal="justify" vertical="top" wrapText="1"/>
    </xf>
    <xf numFmtId="0" fontId="153" fillId="67" borderId="0" xfId="27170" applyFont="1" applyFill="1" applyAlignment="1">
      <alignment horizontal="center" vertical="top"/>
    </xf>
    <xf numFmtId="0" fontId="155" fillId="67" borderId="0" xfId="27170" applyFont="1" applyFill="1" applyAlignment="1">
      <alignment horizontal="justify" vertical="top" wrapText="1"/>
    </xf>
    <xf numFmtId="0" fontId="155" fillId="67" borderId="0" xfId="27170" applyFont="1" applyFill="1" applyAlignment="1">
      <alignment horizontal="center" vertical="top"/>
    </xf>
    <xf numFmtId="0" fontId="155" fillId="0" borderId="0" xfId="27170" applyFont="1" applyAlignment="1">
      <alignment horizontal="center" vertical="top" wrapText="1"/>
    </xf>
    <xf numFmtId="0" fontId="205" fillId="0" borderId="0" xfId="27170" applyFont="1" applyAlignment="1">
      <alignment horizontal="center" vertical="top"/>
    </xf>
    <xf numFmtId="207" fontId="205" fillId="0" borderId="0" xfId="27170" applyNumberFormat="1" applyFont="1" applyAlignment="1">
      <alignment horizontal="right" wrapText="1"/>
    </xf>
    <xf numFmtId="0" fontId="205" fillId="0" borderId="0" xfId="27170" applyFont="1" applyAlignment="1">
      <alignment horizontal="center" wrapText="1"/>
    </xf>
    <xf numFmtId="0" fontId="205" fillId="0" borderId="0" xfId="27170" applyFont="1" applyAlignment="1">
      <alignment horizontal="justify" vertical="top" wrapText="1"/>
    </xf>
    <xf numFmtId="0" fontId="207" fillId="0" borderId="0" xfId="27170" applyFont="1" applyAlignment="1">
      <alignment horizontal="justify" vertical="top" wrapText="1"/>
    </xf>
    <xf numFmtId="4" fontId="207" fillId="0" borderId="0" xfId="27170" applyNumberFormat="1" applyFont="1" applyAlignment="1">
      <alignment horizontal="right" wrapText="1"/>
    </xf>
    <xf numFmtId="0" fontId="207" fillId="0" borderId="2" xfId="27170" applyFont="1" applyBorder="1" applyAlignment="1">
      <alignment horizontal="justify" vertical="top" wrapText="1"/>
    </xf>
    <xf numFmtId="0" fontId="205" fillId="0" borderId="2" xfId="27170" applyFont="1" applyBorder="1" applyAlignment="1">
      <alignment horizontal="center" wrapText="1"/>
    </xf>
    <xf numFmtId="207" fontId="205" fillId="0" borderId="2" xfId="27170" applyNumberFormat="1" applyFont="1" applyBorder="1" applyAlignment="1">
      <alignment horizontal="right" wrapText="1"/>
    </xf>
    <xf numFmtId="4" fontId="205" fillId="0" borderId="2" xfId="27170" applyNumberFormat="1" applyFont="1" applyBorder="1" applyAlignment="1">
      <alignment horizontal="right" wrapText="1"/>
    </xf>
    <xf numFmtId="207" fontId="205" fillId="0" borderId="44" xfId="27170" applyNumberFormat="1" applyFont="1" applyBorder="1" applyAlignment="1">
      <alignment horizontal="right" wrapText="1"/>
    </xf>
    <xf numFmtId="4" fontId="196" fillId="0" borderId="0" xfId="0" applyNumberFormat="1" applyFont="1" applyAlignment="1">
      <alignment wrapText="1"/>
    </xf>
    <xf numFmtId="2" fontId="191" fillId="0" borderId="0" xfId="0" applyNumberFormat="1" applyFont="1" applyAlignment="1">
      <alignment horizontal="right"/>
    </xf>
    <xf numFmtId="0" fontId="18" fillId="0" borderId="0" xfId="0" applyFont="1" applyAlignment="1">
      <alignment horizontal="left" vertical="top" wrapText="1"/>
    </xf>
    <xf numFmtId="0" fontId="155" fillId="0" borderId="0" xfId="27170" applyFont="1" applyAlignment="1">
      <alignment horizontal="left" vertical="top" wrapText="1"/>
    </xf>
    <xf numFmtId="49" fontId="12" fillId="0" borderId="0" xfId="27170" applyNumberFormat="1" applyFont="1" applyAlignment="1">
      <alignment horizontal="left" vertical="top" wrapText="1"/>
    </xf>
    <xf numFmtId="49" fontId="12" fillId="0" borderId="0" xfId="23839" applyNumberFormat="1"/>
    <xf numFmtId="0" fontId="12" fillId="0" borderId="0" xfId="27170" applyFont="1" applyAlignment="1">
      <alignment horizontal="left" vertical="top" wrapText="1"/>
    </xf>
    <xf numFmtId="0" fontId="51" fillId="0" borderId="0" xfId="23846" applyFont="1" applyAlignment="1">
      <alignment horizontal="left" vertical="top" wrapText="1" shrinkToFit="1"/>
    </xf>
    <xf numFmtId="0" fontId="155" fillId="67" borderId="0" xfId="27170" applyFont="1" applyFill="1" applyAlignment="1">
      <alignment horizontal="left" vertical="top" wrapText="1"/>
    </xf>
    <xf numFmtId="2" fontId="15" fillId="0" borderId="0" xfId="0" applyNumberFormat="1" applyFont="1" applyAlignment="1">
      <alignment horizontal="center" wrapText="1"/>
    </xf>
    <xf numFmtId="1" fontId="15" fillId="0" borderId="0" xfId="0" applyNumberFormat="1" applyFont="1" applyAlignment="1">
      <alignment horizontal="right" vertical="top"/>
    </xf>
    <xf numFmtId="0" fontId="16" fillId="0" borderId="0" xfId="0" applyFont="1" applyAlignment="1">
      <alignment horizontal="right" wrapText="1"/>
    </xf>
    <xf numFmtId="0" fontId="210" fillId="0" borderId="0" xfId="23122" applyFont="1" applyAlignment="1">
      <alignment horizontal="justify" vertical="top" wrapText="1"/>
    </xf>
    <xf numFmtId="4" fontId="196" fillId="0" borderId="27" xfId="0" applyNumberFormat="1" applyFont="1" applyBorder="1"/>
    <xf numFmtId="0" fontId="4" fillId="0" borderId="2" xfId="27170" applyBorder="1"/>
    <xf numFmtId="207" fontId="12" fillId="0" borderId="2" xfId="27170" applyNumberFormat="1" applyFont="1" applyBorder="1" applyAlignment="1">
      <alignment horizontal="right" wrapText="1"/>
    </xf>
    <xf numFmtId="207" fontId="153" fillId="0" borderId="2" xfId="27170" applyNumberFormat="1" applyFont="1" applyBorder="1" applyAlignment="1">
      <alignment horizontal="right" wrapText="1"/>
    </xf>
    <xf numFmtId="0" fontId="176" fillId="0" borderId="32" xfId="27174" applyFont="1" applyBorder="1" applyAlignment="1">
      <alignment horizontal="center" vertical="top" wrapText="1"/>
    </xf>
    <xf numFmtId="0" fontId="176" fillId="0" borderId="27" xfId="27174" applyFont="1" applyBorder="1" applyAlignment="1">
      <alignment horizontal="justify" vertical="center" wrapText="1"/>
    </xf>
    <xf numFmtId="2" fontId="176" fillId="0" borderId="27" xfId="27174" applyNumberFormat="1" applyFont="1" applyBorder="1" applyAlignment="1">
      <alignment horizontal="center" vertical="center" wrapText="1"/>
    </xf>
    <xf numFmtId="208" fontId="176" fillId="0" borderId="27" xfId="27174" applyNumberFormat="1" applyFont="1" applyBorder="1" applyAlignment="1">
      <alignment horizontal="center" vertical="center" wrapText="1"/>
    </xf>
    <xf numFmtId="4" fontId="176" fillId="0" borderId="27" xfId="27174" applyNumberFormat="1" applyFont="1" applyBorder="1" applyAlignment="1">
      <alignment horizontal="center" vertical="center" wrapText="1"/>
    </xf>
    <xf numFmtId="0" fontId="176" fillId="0" borderId="34" xfId="27174" applyFont="1" applyBorder="1" applyAlignment="1">
      <alignment horizontal="center" vertical="top" wrapText="1"/>
    </xf>
    <xf numFmtId="0" fontId="176" fillId="0" borderId="0" xfId="27174" applyFont="1" applyAlignment="1">
      <alignment horizontal="justify" vertical="center" wrapText="1"/>
    </xf>
    <xf numFmtId="2" fontId="176" fillId="0" borderId="0" xfId="27174" applyNumberFormat="1" applyFont="1" applyAlignment="1">
      <alignment horizontal="center" vertical="center" wrapText="1"/>
    </xf>
    <xf numFmtId="208" fontId="176" fillId="0" borderId="0" xfId="27174" applyNumberFormat="1" applyFont="1" applyAlignment="1">
      <alignment horizontal="center" vertical="center" wrapText="1"/>
    </xf>
    <xf numFmtId="4" fontId="176" fillId="0" borderId="0" xfId="27174" applyNumberFormat="1" applyFont="1" applyAlignment="1">
      <alignment horizontal="center" vertical="center" wrapText="1"/>
    </xf>
    <xf numFmtId="0" fontId="176" fillId="0" borderId="36" xfId="27174" applyFont="1" applyBorder="1" applyAlignment="1">
      <alignment horizontal="center" vertical="top" wrapText="1"/>
    </xf>
    <xf numFmtId="0" fontId="176" fillId="0" borderId="2" xfId="27174" applyFont="1" applyBorder="1" applyAlignment="1">
      <alignment horizontal="justify" vertical="center" wrapText="1"/>
    </xf>
    <xf numFmtId="2" fontId="176" fillId="0" borderId="2" xfId="27174" applyNumberFormat="1" applyFont="1" applyBorder="1" applyAlignment="1">
      <alignment horizontal="center" vertical="center" wrapText="1"/>
    </xf>
    <xf numFmtId="208" fontId="176" fillId="0" borderId="2" xfId="27174" applyNumberFormat="1" applyFont="1" applyBorder="1" applyAlignment="1">
      <alignment horizontal="center" vertical="center" wrapText="1"/>
    </xf>
    <xf numFmtId="4" fontId="176" fillId="0" borderId="2" xfId="27174" applyNumberFormat="1" applyFont="1" applyBorder="1" applyAlignment="1">
      <alignment horizontal="center" vertical="center" wrapText="1"/>
    </xf>
    <xf numFmtId="208" fontId="12" fillId="0" borderId="0" xfId="23122" applyNumberFormat="1" applyAlignment="1">
      <alignment horizontal="right"/>
    </xf>
    <xf numFmtId="4" fontId="12" fillId="0" borderId="0" xfId="23122" applyNumberFormat="1" applyAlignment="1">
      <alignment horizontal="right"/>
    </xf>
    <xf numFmtId="207" fontId="146" fillId="0" borderId="0" xfId="23846" applyNumberFormat="1" applyFont="1" applyAlignment="1">
      <alignment vertical="center"/>
    </xf>
    <xf numFmtId="207" fontId="145" fillId="0" borderId="0" xfId="23846" applyNumberFormat="1" applyFont="1" applyAlignment="1">
      <alignment vertical="center"/>
    </xf>
    <xf numFmtId="207" fontId="152" fillId="0" borderId="0" xfId="23846" applyNumberFormat="1" applyFont="1" applyAlignment="1">
      <alignment vertical="center"/>
    </xf>
    <xf numFmtId="207" fontId="168" fillId="0" borderId="0" xfId="23122" applyNumberFormat="1" applyFont="1" applyAlignment="1">
      <alignment vertical="center"/>
    </xf>
    <xf numFmtId="207" fontId="150" fillId="0" borderId="1" xfId="2762" applyNumberFormat="1" applyFont="1" applyBorder="1" applyAlignment="1">
      <alignment vertical="center"/>
    </xf>
    <xf numFmtId="207" fontId="175" fillId="0" borderId="0" xfId="23122" applyNumberFormat="1" applyFont="1" applyAlignment="1">
      <alignment vertical="center" wrapText="1"/>
    </xf>
    <xf numFmtId="207" fontId="150" fillId="0" borderId="0" xfId="2762" applyNumberFormat="1" applyFont="1" applyAlignment="1">
      <alignment vertical="center"/>
    </xf>
    <xf numFmtId="207" fontId="175" fillId="0" borderId="0" xfId="23846" applyNumberFormat="1" applyFont="1" applyAlignment="1">
      <alignment vertical="center" wrapText="1"/>
    </xf>
    <xf numFmtId="207" fontId="148" fillId="0" borderId="0" xfId="23846" applyNumberFormat="1" applyFont="1" applyAlignment="1">
      <alignment vertical="center"/>
    </xf>
    <xf numFmtId="207" fontId="156" fillId="0" borderId="0" xfId="23846" applyNumberFormat="1" applyFont="1" applyAlignment="1">
      <alignment vertical="center"/>
    </xf>
    <xf numFmtId="207" fontId="152" fillId="0" borderId="0" xfId="0" applyNumberFormat="1" applyFont="1" applyAlignment="1">
      <alignment vertical="center"/>
    </xf>
    <xf numFmtId="207" fontId="152" fillId="0" borderId="0" xfId="2762" applyNumberFormat="1" applyFont="1" applyAlignment="1">
      <alignment vertical="center"/>
    </xf>
    <xf numFmtId="207" fontId="148" fillId="0" borderId="0" xfId="2762" applyNumberFormat="1" applyFont="1" applyAlignment="1">
      <alignment vertical="center"/>
    </xf>
    <xf numFmtId="207" fontId="57" fillId="0" borderId="27" xfId="2762" applyNumberFormat="1" applyFont="1" applyBorder="1" applyAlignment="1">
      <alignment vertical="center"/>
    </xf>
    <xf numFmtId="207" fontId="12" fillId="0" borderId="0" xfId="23846" applyNumberFormat="1" applyAlignment="1">
      <alignment vertical="center" wrapText="1"/>
    </xf>
    <xf numFmtId="207" fontId="12" fillId="0" borderId="2" xfId="23846" applyNumberFormat="1" applyBorder="1" applyAlignment="1">
      <alignment vertical="center" wrapText="1"/>
    </xf>
    <xf numFmtId="207" fontId="1" fillId="0" borderId="0" xfId="23122" applyNumberFormat="1" applyFont="1" applyAlignment="1">
      <alignment vertical="center"/>
    </xf>
    <xf numFmtId="207" fontId="57" fillId="0" borderId="33" xfId="2762" applyNumberFormat="1" applyFont="1" applyBorder="1" applyAlignment="1">
      <alignment vertical="center"/>
    </xf>
    <xf numFmtId="207" fontId="12" fillId="0" borderId="35" xfId="23846" applyNumberFormat="1" applyBorder="1" applyAlignment="1">
      <alignment vertical="center" wrapText="1"/>
    </xf>
    <xf numFmtId="207" fontId="12" fillId="0" borderId="37" xfId="23846" applyNumberFormat="1" applyBorder="1" applyAlignment="1">
      <alignment vertical="center" wrapText="1"/>
    </xf>
    <xf numFmtId="207" fontId="12" fillId="0" borderId="38" xfId="23846" applyNumberFormat="1" applyBorder="1" applyAlignment="1">
      <alignment vertical="center"/>
    </xf>
    <xf numFmtId="207" fontId="148" fillId="0" borderId="0" xfId="2762" applyNumberFormat="1" applyFont="1" applyAlignment="1" applyProtection="1">
      <alignment vertical="center" wrapText="1"/>
      <protection hidden="1"/>
    </xf>
    <xf numFmtId="207" fontId="12" fillId="0" borderId="0" xfId="2762" applyNumberFormat="1" applyAlignment="1">
      <alignment vertical="center"/>
    </xf>
    <xf numFmtId="207" fontId="150" fillId="0" borderId="0" xfId="23122" applyNumberFormat="1" applyFont="1" applyAlignment="1" applyProtection="1">
      <alignment vertical="center" wrapText="1"/>
      <protection hidden="1"/>
    </xf>
    <xf numFmtId="207" fontId="10" fillId="0" borderId="0" xfId="0" applyNumberFormat="1" applyFont="1" applyAlignment="1">
      <alignment vertical="center" wrapText="1"/>
    </xf>
    <xf numFmtId="207" fontId="3" fillId="0" borderId="0" xfId="27175" applyNumberFormat="1" applyAlignment="1">
      <alignment vertical="center"/>
    </xf>
    <xf numFmtId="207" fontId="10" fillId="0" borderId="0" xfId="0" applyNumberFormat="1" applyFont="1" applyAlignment="1">
      <alignment vertical="center"/>
    </xf>
    <xf numFmtId="207" fontId="148" fillId="0" borderId="0" xfId="23122" applyNumberFormat="1" applyFont="1" applyAlignment="1">
      <alignment vertical="center"/>
    </xf>
    <xf numFmtId="207" fontId="148" fillId="0" borderId="0" xfId="0" applyNumberFormat="1" applyFont="1" applyAlignment="1">
      <alignment vertical="center"/>
    </xf>
    <xf numFmtId="207" fontId="12" fillId="0" borderId="0" xfId="0" applyNumberFormat="1" applyFont="1" applyAlignment="1">
      <alignment vertical="center"/>
    </xf>
    <xf numFmtId="207" fontId="12" fillId="0" borderId="2" xfId="0" applyNumberFormat="1" applyFont="1" applyBorder="1" applyAlignment="1">
      <alignment vertical="center"/>
    </xf>
    <xf numFmtId="207" fontId="0" fillId="0" borderId="0" xfId="0" applyNumberFormat="1" applyAlignment="1">
      <alignment vertical="center"/>
    </xf>
    <xf numFmtId="0" fontId="29" fillId="0" borderId="0" xfId="23122" applyFont="1" applyAlignment="1">
      <alignment horizontal="left" vertical="center" wrapText="1"/>
    </xf>
    <xf numFmtId="0" fontId="29" fillId="0" borderId="0" xfId="23122" applyFont="1" applyAlignment="1">
      <alignment horizontal="left" vertical="center"/>
    </xf>
    <xf numFmtId="0" fontId="29" fillId="0" borderId="0" xfId="23122" applyFont="1" applyAlignment="1">
      <alignment horizontal="left" vertical="top"/>
    </xf>
    <xf numFmtId="0" fontId="138" fillId="0" borderId="0" xfId="23122" applyFont="1" applyAlignment="1">
      <alignment horizontal="left" vertical="top" wrapText="1"/>
    </xf>
    <xf numFmtId="0" fontId="142" fillId="0" borderId="0" xfId="23122" applyFont="1" applyAlignment="1">
      <alignment horizontal="left" vertical="top" wrapText="1"/>
    </xf>
    <xf numFmtId="2" fontId="24" fillId="0" borderId="0" xfId="0" applyNumberFormat="1" applyFont="1" applyAlignment="1">
      <alignment horizontal="left" vertical="top" wrapText="1"/>
    </xf>
    <xf numFmtId="0" fontId="186" fillId="0" borderId="0" xfId="23122" applyFont="1" applyAlignment="1">
      <alignment horizontal="center"/>
    </xf>
    <xf numFmtId="0" fontId="148" fillId="0" borderId="0" xfId="23122" applyFont="1"/>
    <xf numFmtId="0" fontId="141" fillId="0" borderId="0" xfId="23122" applyFont="1" applyAlignment="1">
      <alignment horizontal="center"/>
    </xf>
    <xf numFmtId="0" fontId="136" fillId="0" borderId="0" xfId="23122" applyFont="1" applyAlignment="1">
      <alignment horizontal="center"/>
    </xf>
    <xf numFmtId="0" fontId="137" fillId="0" borderId="0" xfId="23122" applyFont="1" applyAlignment="1">
      <alignment horizontal="center"/>
    </xf>
    <xf numFmtId="2" fontId="14" fillId="0" borderId="0" xfId="0" applyNumberFormat="1" applyFont="1" applyAlignment="1">
      <alignment horizontal="left" vertical="top"/>
    </xf>
    <xf numFmtId="2" fontId="0" fillId="0" borderId="0" xfId="0" applyNumberFormat="1" applyAlignment="1">
      <alignment horizontal="left" vertical="top"/>
    </xf>
    <xf numFmtId="0" fontId="2" fillId="0" borderId="0" xfId="27175" applyFont="1" applyAlignment="1">
      <alignment horizontal="left"/>
    </xf>
    <xf numFmtId="4" fontId="137" fillId="0" borderId="0" xfId="0" applyNumberFormat="1" applyFont="1" applyAlignment="1">
      <alignment horizontal="right"/>
    </xf>
    <xf numFmtId="2" fontId="97" fillId="0" borderId="0" xfId="0" applyNumberFormat="1" applyFont="1" applyAlignment="1">
      <alignment horizontal="right"/>
    </xf>
    <xf numFmtId="0" fontId="137" fillId="0" borderId="0" xfId="0" applyFont="1" applyAlignment="1">
      <alignment horizontal="justify" vertical="top" wrapText="1"/>
    </xf>
    <xf numFmtId="2" fontId="0" fillId="0" borderId="0" xfId="0" applyNumberFormat="1" applyAlignment="1">
      <alignment horizontal="right"/>
    </xf>
    <xf numFmtId="4" fontId="186" fillId="0" borderId="0" xfId="0" applyNumberFormat="1" applyFont="1" applyAlignment="1">
      <alignment horizontal="right"/>
    </xf>
    <xf numFmtId="2" fontId="189" fillId="0" borderId="0" xfId="0" applyNumberFormat="1" applyFont="1" applyAlignment="1">
      <alignment horizontal="right"/>
    </xf>
    <xf numFmtId="4" fontId="137" fillId="0" borderId="2" xfId="0" applyNumberFormat="1" applyFont="1" applyBorder="1" applyAlignment="1">
      <alignment horizontal="right"/>
    </xf>
    <xf numFmtId="2" fontId="97" fillId="0" borderId="2" xfId="0" applyNumberFormat="1" applyFont="1" applyBorder="1" applyAlignment="1">
      <alignment horizontal="right"/>
    </xf>
    <xf numFmtId="0" fontId="137" fillId="0" borderId="2" xfId="0" applyFont="1" applyBorder="1" applyAlignment="1">
      <alignment horizontal="justify" vertical="top" wrapText="1"/>
    </xf>
    <xf numFmtId="2" fontId="0" fillId="0" borderId="2" xfId="0" applyNumberFormat="1" applyBorder="1" applyAlignment="1">
      <alignment horizontal="right"/>
    </xf>
    <xf numFmtId="0" fontId="14" fillId="0" borderId="0" xfId="0" applyFont="1" applyAlignment="1">
      <alignment horizontal="justify" vertical="top" wrapText="1"/>
    </xf>
    <xf numFmtId="0" fontId="14" fillId="0" borderId="0" xfId="0" applyFont="1" applyAlignment="1">
      <alignment horizontal="center" vertical="top" wrapText="1"/>
    </xf>
    <xf numFmtId="0" fontId="204" fillId="0" borderId="0" xfId="0" applyFont="1" applyAlignment="1">
      <alignment horizontal="left" vertical="top" wrapText="1"/>
    </xf>
    <xf numFmtId="2" fontId="14" fillId="0" borderId="0" xfId="0" applyNumberFormat="1" applyFont="1" applyAlignment="1">
      <alignment horizontal="justify" vertical="top" wrapText="1"/>
    </xf>
    <xf numFmtId="2" fontId="14" fillId="0" borderId="0" xfId="0" applyNumberFormat="1" applyFont="1" applyAlignment="1">
      <alignment horizontal="right"/>
    </xf>
    <xf numFmtId="2" fontId="14" fillId="0" borderId="0" xfId="0" applyNumberFormat="1" applyFont="1" applyAlignment="1">
      <alignment horizontal="justify"/>
    </xf>
    <xf numFmtId="2" fontId="22" fillId="0" borderId="0" xfId="0" applyNumberFormat="1" applyFont="1" applyAlignment="1">
      <alignment horizontal="right"/>
    </xf>
    <xf numFmtId="0" fontId="16" fillId="0" borderId="0" xfId="0" applyFont="1" applyAlignment="1">
      <alignment horizontal="justify" vertical="top" wrapText="1"/>
    </xf>
    <xf numFmtId="2" fontId="16" fillId="0" borderId="0" xfId="0" applyNumberFormat="1" applyFont="1" applyAlignment="1">
      <alignment horizontal="right"/>
    </xf>
    <xf numFmtId="0" fontId="18" fillId="0" borderId="0" xfId="0" applyFont="1" applyAlignment="1">
      <alignment horizontal="justify" vertical="top" wrapText="1"/>
    </xf>
    <xf numFmtId="2" fontId="191" fillId="0" borderId="0" xfId="0" applyNumberFormat="1" applyFont="1" applyAlignment="1">
      <alignment horizontal="right"/>
    </xf>
    <xf numFmtId="0" fontId="15" fillId="0" borderId="0" xfId="0" applyFont="1" applyAlignment="1">
      <alignment horizontal="justify" vertical="top" wrapText="1"/>
    </xf>
    <xf numFmtId="0" fontId="20" fillId="0" borderId="0" xfId="0" applyFont="1" applyAlignment="1">
      <alignment horizontal="justify" vertical="top" wrapText="1"/>
    </xf>
    <xf numFmtId="0" fontId="186" fillId="0" borderId="0" xfId="23122" applyFont="1" applyAlignment="1">
      <alignment horizontal="center" vertical="center"/>
    </xf>
    <xf numFmtId="0" fontId="29" fillId="0" borderId="0" xfId="23122" applyFont="1" applyAlignment="1">
      <alignment horizontal="left"/>
    </xf>
    <xf numFmtId="0" fontId="29" fillId="0" borderId="0" xfId="23122" applyFont="1" applyAlignment="1">
      <alignment horizontal="left" vertical="top" wrapText="1"/>
    </xf>
    <xf numFmtId="0" fontId="57" fillId="0" borderId="0" xfId="27170" applyFont="1" applyAlignment="1">
      <alignment horizontal="left" vertical="top" wrapText="1" indent="1"/>
    </xf>
    <xf numFmtId="0" fontId="184" fillId="0" borderId="0" xfId="27175" applyFont="1" applyAlignment="1">
      <alignment horizontal="left"/>
    </xf>
    <xf numFmtId="0" fontId="29" fillId="0" borderId="0" xfId="23122" applyFont="1" applyAlignment="1">
      <alignment horizontal="center" vertical="top"/>
    </xf>
    <xf numFmtId="0" fontId="29" fillId="0" borderId="0" xfId="23122" applyFont="1" applyAlignment="1">
      <alignment horizontal="left" wrapText="1"/>
    </xf>
    <xf numFmtId="0" fontId="183" fillId="0" borderId="0" xfId="27175" applyFont="1" applyAlignment="1">
      <alignment horizontal="center" vertical="center" wrapText="1"/>
    </xf>
    <xf numFmtId="0" fontId="201" fillId="0" borderId="0" xfId="23122" applyFont="1" applyAlignment="1">
      <alignment horizontal="center" vertical="top" wrapText="1"/>
    </xf>
    <xf numFmtId="2" fontId="206" fillId="0" borderId="0" xfId="0" applyNumberFormat="1" applyFont="1" applyAlignment="1">
      <alignment horizontal="left" indent="1"/>
    </xf>
    <xf numFmtId="0" fontId="201" fillId="0" borderId="0" xfId="23122" applyFont="1" applyAlignment="1">
      <alignment horizontal="left" vertical="top" wrapText="1"/>
    </xf>
    <xf numFmtId="2" fontId="202" fillId="0" borderId="0" xfId="0" applyNumberFormat="1" applyFont="1" applyAlignment="1">
      <alignment horizontal="left" vertical="top" wrapText="1"/>
    </xf>
    <xf numFmtId="0" fontId="148" fillId="0" borderId="0" xfId="23122" applyFont="1" applyAlignment="1">
      <alignment horizontal="left" vertical="top" wrapText="1" indent="2"/>
    </xf>
    <xf numFmtId="2" fontId="0" fillId="0" borderId="0" xfId="0" applyNumberFormat="1" applyAlignment="1">
      <alignment horizontal="left"/>
    </xf>
    <xf numFmtId="0" fontId="3" fillId="0" borderId="0" xfId="27175" applyAlignment="1">
      <alignment horizontal="left"/>
    </xf>
    <xf numFmtId="0" fontId="10" fillId="0" borderId="0" xfId="23122" applyFont="1" applyAlignment="1">
      <alignment horizontal="left" vertical="top"/>
    </xf>
    <xf numFmtId="0" fontId="10" fillId="0" borderId="0" xfId="23122" applyFont="1" applyAlignment="1">
      <alignment horizontal="center"/>
    </xf>
    <xf numFmtId="0" fontId="148" fillId="0" borderId="0" xfId="23122" applyFont="1" applyAlignment="1">
      <alignment horizontal="right" vertical="top" wrapText="1" indent="2"/>
    </xf>
    <xf numFmtId="0" fontId="12" fillId="0" borderId="2" xfId="23122" applyBorder="1" applyAlignment="1">
      <alignment horizontal="right" vertical="top" wrapText="1" indent="2"/>
    </xf>
    <xf numFmtId="0" fontId="148" fillId="63" borderId="27" xfId="23122" applyFont="1" applyFill="1" applyBorder="1" applyAlignment="1">
      <alignment horizontal="right" vertical="top" wrapText="1" indent="2"/>
    </xf>
    <xf numFmtId="0" fontId="138" fillId="0" borderId="0" xfId="23122" applyFont="1" applyAlignment="1">
      <alignment horizontal="center" vertical="top" wrapText="1"/>
    </xf>
    <xf numFmtId="0" fontId="148" fillId="0" borderId="0" xfId="23122" applyFont="1" applyAlignment="1">
      <alignment horizontal="center" vertical="top" wrapText="1"/>
    </xf>
    <xf numFmtId="0" fontId="159" fillId="0" borderId="40" xfId="2762" applyFont="1" applyBorder="1" applyAlignment="1">
      <alignment horizontal="left" vertical="center"/>
    </xf>
    <xf numFmtId="0" fontId="159" fillId="0" borderId="1" xfId="2762" applyFont="1" applyBorder="1" applyAlignment="1">
      <alignment horizontal="left" vertical="center"/>
    </xf>
    <xf numFmtId="0" fontId="146" fillId="64" borderId="0" xfId="23846" applyFont="1" applyFill="1" applyAlignment="1">
      <alignment vertical="center"/>
    </xf>
    <xf numFmtId="49" fontId="159" fillId="0" borderId="40" xfId="23846" applyNumberFormat="1" applyFont="1" applyBorder="1" applyAlignment="1">
      <alignment horizontal="left" vertical="center"/>
    </xf>
    <xf numFmtId="49" fontId="159" fillId="0" borderId="1" xfId="23846" applyNumberFormat="1" applyFont="1" applyBorder="1" applyAlignment="1">
      <alignment horizontal="left" vertical="center"/>
    </xf>
    <xf numFmtId="0" fontId="12" fillId="0" borderId="2" xfId="23122" applyBorder="1" applyAlignment="1">
      <alignment horizontal="left" vertical="top" wrapText="1"/>
    </xf>
    <xf numFmtId="2" fontId="0" fillId="0" borderId="2" xfId="0" applyNumberFormat="1" applyBorder="1" applyAlignment="1">
      <alignment horizontal="right" vertical="top"/>
    </xf>
    <xf numFmtId="49" fontId="148" fillId="0" borderId="40" xfId="23846" applyNumberFormat="1" applyFont="1" applyBorder="1" applyAlignment="1">
      <alignment horizontal="left" vertical="center"/>
    </xf>
    <xf numFmtId="49" fontId="148" fillId="0" borderId="1" xfId="23846" applyNumberFormat="1" applyFont="1" applyBorder="1" applyAlignment="1">
      <alignment horizontal="left" vertical="center"/>
    </xf>
    <xf numFmtId="0" fontId="198" fillId="65" borderId="0" xfId="23846" applyFont="1" applyFill="1" applyAlignment="1">
      <alignment horizontal="center" vertical="center"/>
    </xf>
    <xf numFmtId="0" fontId="12" fillId="0" borderId="0" xfId="23122" applyAlignment="1">
      <alignment horizontal="left" vertical="top" wrapText="1"/>
    </xf>
    <xf numFmtId="2" fontId="0" fillId="0" borderId="0" xfId="0" applyNumberFormat="1" applyAlignment="1">
      <alignment horizontal="right" vertical="top"/>
    </xf>
    <xf numFmtId="0" fontId="150" fillId="0" borderId="0" xfId="27158" applyFont="1" applyAlignment="1">
      <alignment vertical="center"/>
    </xf>
    <xf numFmtId="0" fontId="159" fillId="0" borderId="40" xfId="23846" applyFont="1" applyBorder="1" applyAlignment="1">
      <alignment horizontal="justify" vertical="top"/>
    </xf>
    <xf numFmtId="0" fontId="119" fillId="0" borderId="1" xfId="23846" applyFont="1" applyBorder="1"/>
    <xf numFmtId="0" fontId="146" fillId="64" borderId="0" xfId="2762" applyFont="1" applyFill="1" applyAlignment="1">
      <alignment vertical="center"/>
    </xf>
    <xf numFmtId="0" fontId="12" fillId="0" borderId="0" xfId="2762" applyAlignment="1">
      <alignment horizontal="left" vertical="center"/>
    </xf>
    <xf numFmtId="49" fontId="144" fillId="0" borderId="36" xfId="2762" applyNumberFormat="1" applyFont="1" applyBorder="1" applyAlignment="1">
      <alignment horizontal="left" vertical="top"/>
    </xf>
    <xf numFmtId="49" fontId="144" fillId="0" borderId="2" xfId="2762" applyNumberFormat="1" applyFont="1" applyBorder="1" applyAlignment="1">
      <alignment horizontal="left" vertical="top"/>
    </xf>
    <xf numFmtId="0" fontId="1" fillId="0" borderId="0" xfId="23122" applyFont="1" applyAlignment="1">
      <alignment horizontal="left" vertical="center" wrapText="1"/>
    </xf>
    <xf numFmtId="0" fontId="1" fillId="0" borderId="0" xfId="23122" applyFont="1" applyAlignment="1">
      <alignment horizontal="left" vertical="center"/>
    </xf>
    <xf numFmtId="0" fontId="185" fillId="0" borderId="0" xfId="27175" applyFont="1" applyAlignment="1">
      <alignment horizontal="center"/>
    </xf>
    <xf numFmtId="0" fontId="12" fillId="0" borderId="0" xfId="2762" applyAlignment="1">
      <alignment horizontal="left" vertical="top"/>
    </xf>
    <xf numFmtId="0" fontId="143" fillId="0" borderId="0" xfId="23122" applyFont="1" applyAlignment="1">
      <alignment horizontal="left" vertical="top" wrapText="1"/>
    </xf>
    <xf numFmtId="2" fontId="0" fillId="0" borderId="0" xfId="0" applyNumberFormat="1" applyAlignment="1">
      <alignment horizontal="left" vertical="top" wrapText="1"/>
    </xf>
  </cellXfs>
  <cellStyles count="27177">
    <cellStyle name="20% - Accent1 2" xfId="5" xr:uid="{00000000-0005-0000-0000-000000000000}"/>
    <cellStyle name="20% - Accent1 2 10" xfId="23855" xr:uid="{00000000-0005-0000-0000-000001000000}"/>
    <cellStyle name="20% - Accent1 2 11" xfId="23856" xr:uid="{00000000-0005-0000-0000-000002000000}"/>
    <cellStyle name="20% - Accent1 2 12" xfId="23857" xr:uid="{00000000-0005-0000-0000-000003000000}"/>
    <cellStyle name="20% - Accent1 2 13" xfId="23858" xr:uid="{00000000-0005-0000-0000-000004000000}"/>
    <cellStyle name="20% - Accent1 2 14" xfId="23859" xr:uid="{00000000-0005-0000-0000-000005000000}"/>
    <cellStyle name="20% - Accent1 2 15" xfId="23860" xr:uid="{00000000-0005-0000-0000-000006000000}"/>
    <cellStyle name="20% - Accent1 2 16" xfId="23861" xr:uid="{00000000-0005-0000-0000-000007000000}"/>
    <cellStyle name="20% - Accent1 2 17" xfId="23862" xr:uid="{00000000-0005-0000-0000-000008000000}"/>
    <cellStyle name="20% - Accent1 2 18" xfId="23863" xr:uid="{00000000-0005-0000-0000-000009000000}"/>
    <cellStyle name="20% - Accent1 2 19" xfId="23864" xr:uid="{00000000-0005-0000-0000-00000A000000}"/>
    <cellStyle name="20% - Accent1 2 2" xfId="2694" xr:uid="{00000000-0005-0000-0000-00000B000000}"/>
    <cellStyle name="20% - Accent1 2 2 2" xfId="2817" xr:uid="{00000000-0005-0000-0000-00000C000000}"/>
    <cellStyle name="20% - Accent1 2 20" xfId="23865" xr:uid="{00000000-0005-0000-0000-00000D000000}"/>
    <cellStyle name="20% - Accent1 2 21" xfId="23866" xr:uid="{00000000-0005-0000-0000-00000E000000}"/>
    <cellStyle name="20% - Accent1 2 22" xfId="23867" xr:uid="{00000000-0005-0000-0000-00000F000000}"/>
    <cellStyle name="20% - Accent1 2 23" xfId="23868" xr:uid="{00000000-0005-0000-0000-000010000000}"/>
    <cellStyle name="20% - Accent1 2 24" xfId="23869" xr:uid="{00000000-0005-0000-0000-000011000000}"/>
    <cellStyle name="20% - Accent1 2 3" xfId="2693" xr:uid="{00000000-0005-0000-0000-000012000000}"/>
    <cellStyle name="20% - Accent1 2 3 2" xfId="2818" xr:uid="{00000000-0005-0000-0000-000013000000}"/>
    <cellStyle name="20% - Accent1 2 4" xfId="2819" xr:uid="{00000000-0005-0000-0000-000014000000}"/>
    <cellStyle name="20% - Accent1 2 5" xfId="2820" xr:uid="{00000000-0005-0000-0000-000015000000}"/>
    <cellStyle name="20% - Accent1 2 6" xfId="2821" xr:uid="{00000000-0005-0000-0000-000016000000}"/>
    <cellStyle name="20% - Accent1 2 7" xfId="23870" xr:uid="{00000000-0005-0000-0000-000017000000}"/>
    <cellStyle name="20% - Accent1 2 8" xfId="23871" xr:uid="{00000000-0005-0000-0000-000018000000}"/>
    <cellStyle name="20% - Accent1 2 9" xfId="23872" xr:uid="{00000000-0005-0000-0000-000019000000}"/>
    <cellStyle name="20% - Accent1 3" xfId="23873" xr:uid="{00000000-0005-0000-0000-00001A000000}"/>
    <cellStyle name="20% - Accent1 3 10" xfId="23874" xr:uid="{00000000-0005-0000-0000-00001B000000}"/>
    <cellStyle name="20% - Accent1 3 11" xfId="23875" xr:uid="{00000000-0005-0000-0000-00001C000000}"/>
    <cellStyle name="20% - Accent1 3 12" xfId="23876" xr:uid="{00000000-0005-0000-0000-00001D000000}"/>
    <cellStyle name="20% - Accent1 3 13" xfId="23877" xr:uid="{00000000-0005-0000-0000-00001E000000}"/>
    <cellStyle name="20% - Accent1 3 14" xfId="23878" xr:uid="{00000000-0005-0000-0000-00001F000000}"/>
    <cellStyle name="20% - Accent1 3 15" xfId="23879" xr:uid="{00000000-0005-0000-0000-000020000000}"/>
    <cellStyle name="20% - Accent1 3 16" xfId="23880" xr:uid="{00000000-0005-0000-0000-000021000000}"/>
    <cellStyle name="20% - Accent1 3 17" xfId="23881" xr:uid="{00000000-0005-0000-0000-000022000000}"/>
    <cellStyle name="20% - Accent1 3 18" xfId="23882" xr:uid="{00000000-0005-0000-0000-000023000000}"/>
    <cellStyle name="20% - Accent1 3 19" xfId="23883" xr:uid="{00000000-0005-0000-0000-000024000000}"/>
    <cellStyle name="20% - Accent1 3 2" xfId="23884" xr:uid="{00000000-0005-0000-0000-000025000000}"/>
    <cellStyle name="20% - Accent1 3 3" xfId="23885" xr:uid="{00000000-0005-0000-0000-000026000000}"/>
    <cellStyle name="20% - Accent1 3 4" xfId="23886" xr:uid="{00000000-0005-0000-0000-000027000000}"/>
    <cellStyle name="20% - Accent1 3 5" xfId="23887" xr:uid="{00000000-0005-0000-0000-000028000000}"/>
    <cellStyle name="20% - Accent1 3 6" xfId="23888" xr:uid="{00000000-0005-0000-0000-000029000000}"/>
    <cellStyle name="20% - Accent1 3 7" xfId="23889" xr:uid="{00000000-0005-0000-0000-00002A000000}"/>
    <cellStyle name="20% - Accent1 3 8" xfId="23890" xr:uid="{00000000-0005-0000-0000-00002B000000}"/>
    <cellStyle name="20% - Accent1 3 9" xfId="23891" xr:uid="{00000000-0005-0000-0000-00002C000000}"/>
    <cellStyle name="20% - Accent1 4" xfId="23892" xr:uid="{00000000-0005-0000-0000-00002D000000}"/>
    <cellStyle name="20% - Accent1 4 10" xfId="23893" xr:uid="{00000000-0005-0000-0000-00002E000000}"/>
    <cellStyle name="20% - Accent1 4 11" xfId="23894" xr:uid="{00000000-0005-0000-0000-00002F000000}"/>
    <cellStyle name="20% - Accent1 4 12" xfId="23895" xr:uid="{00000000-0005-0000-0000-000030000000}"/>
    <cellStyle name="20% - Accent1 4 13" xfId="23896" xr:uid="{00000000-0005-0000-0000-000031000000}"/>
    <cellStyle name="20% - Accent1 4 14" xfId="23897" xr:uid="{00000000-0005-0000-0000-000032000000}"/>
    <cellStyle name="20% - Accent1 4 15" xfId="23898" xr:uid="{00000000-0005-0000-0000-000033000000}"/>
    <cellStyle name="20% - Accent1 4 16" xfId="23899" xr:uid="{00000000-0005-0000-0000-000034000000}"/>
    <cellStyle name="20% - Accent1 4 2" xfId="23900" xr:uid="{00000000-0005-0000-0000-000035000000}"/>
    <cellStyle name="20% - Accent1 4 3" xfId="23901" xr:uid="{00000000-0005-0000-0000-000036000000}"/>
    <cellStyle name="20% - Accent1 4 4" xfId="23902" xr:uid="{00000000-0005-0000-0000-000037000000}"/>
    <cellStyle name="20% - Accent1 4 5" xfId="23903" xr:uid="{00000000-0005-0000-0000-000038000000}"/>
    <cellStyle name="20% - Accent1 4 6" xfId="23904" xr:uid="{00000000-0005-0000-0000-000039000000}"/>
    <cellStyle name="20% - Accent1 4 7" xfId="23905" xr:uid="{00000000-0005-0000-0000-00003A000000}"/>
    <cellStyle name="20% - Accent1 4 8" xfId="23906" xr:uid="{00000000-0005-0000-0000-00003B000000}"/>
    <cellStyle name="20% - Accent1 4 9" xfId="23907" xr:uid="{00000000-0005-0000-0000-00003C000000}"/>
    <cellStyle name="20% - Accent2 2" xfId="6" xr:uid="{00000000-0005-0000-0000-00003D000000}"/>
    <cellStyle name="20% - Accent2 2 10" xfId="23908" xr:uid="{00000000-0005-0000-0000-00003E000000}"/>
    <cellStyle name="20% - Accent2 2 11" xfId="23909" xr:uid="{00000000-0005-0000-0000-00003F000000}"/>
    <cellStyle name="20% - Accent2 2 12" xfId="23910" xr:uid="{00000000-0005-0000-0000-000040000000}"/>
    <cellStyle name="20% - Accent2 2 13" xfId="23911" xr:uid="{00000000-0005-0000-0000-000041000000}"/>
    <cellStyle name="20% - Accent2 2 14" xfId="23912" xr:uid="{00000000-0005-0000-0000-000042000000}"/>
    <cellStyle name="20% - Accent2 2 15" xfId="23913" xr:uid="{00000000-0005-0000-0000-000043000000}"/>
    <cellStyle name="20% - Accent2 2 16" xfId="23914" xr:uid="{00000000-0005-0000-0000-000044000000}"/>
    <cellStyle name="20% - Accent2 2 17" xfId="23915" xr:uid="{00000000-0005-0000-0000-000045000000}"/>
    <cellStyle name="20% - Accent2 2 18" xfId="23916" xr:uid="{00000000-0005-0000-0000-000046000000}"/>
    <cellStyle name="20% - Accent2 2 19" xfId="23917" xr:uid="{00000000-0005-0000-0000-000047000000}"/>
    <cellStyle name="20% - Accent2 2 2" xfId="2696" xr:uid="{00000000-0005-0000-0000-000048000000}"/>
    <cellStyle name="20% - Accent2 2 2 2" xfId="2822" xr:uid="{00000000-0005-0000-0000-000049000000}"/>
    <cellStyle name="20% - Accent2 2 20" xfId="23918" xr:uid="{00000000-0005-0000-0000-00004A000000}"/>
    <cellStyle name="20% - Accent2 2 21" xfId="23919" xr:uid="{00000000-0005-0000-0000-00004B000000}"/>
    <cellStyle name="20% - Accent2 2 22" xfId="23920" xr:uid="{00000000-0005-0000-0000-00004C000000}"/>
    <cellStyle name="20% - Accent2 2 23" xfId="23921" xr:uid="{00000000-0005-0000-0000-00004D000000}"/>
    <cellStyle name="20% - Accent2 2 24" xfId="23922" xr:uid="{00000000-0005-0000-0000-00004E000000}"/>
    <cellStyle name="20% - Accent2 2 3" xfId="2695" xr:uid="{00000000-0005-0000-0000-00004F000000}"/>
    <cellStyle name="20% - Accent2 2 3 2" xfId="2823" xr:uid="{00000000-0005-0000-0000-000050000000}"/>
    <cellStyle name="20% - Accent2 2 4" xfId="2824" xr:uid="{00000000-0005-0000-0000-000051000000}"/>
    <cellStyle name="20% - Accent2 2 5" xfId="23124" xr:uid="{00000000-0005-0000-0000-000052000000}"/>
    <cellStyle name="20% - Accent2 2 6" xfId="23923" xr:uid="{00000000-0005-0000-0000-000053000000}"/>
    <cellStyle name="20% - Accent2 2 7" xfId="23924" xr:uid="{00000000-0005-0000-0000-000054000000}"/>
    <cellStyle name="20% - Accent2 2 8" xfId="23925" xr:uid="{00000000-0005-0000-0000-000055000000}"/>
    <cellStyle name="20% - Accent2 2 9" xfId="23926" xr:uid="{00000000-0005-0000-0000-000056000000}"/>
    <cellStyle name="20% - Accent2 3" xfId="23927" xr:uid="{00000000-0005-0000-0000-000057000000}"/>
    <cellStyle name="20% - Accent2 3 10" xfId="23928" xr:uid="{00000000-0005-0000-0000-000058000000}"/>
    <cellStyle name="20% - Accent2 3 11" xfId="23929" xr:uid="{00000000-0005-0000-0000-000059000000}"/>
    <cellStyle name="20% - Accent2 3 12" xfId="23930" xr:uid="{00000000-0005-0000-0000-00005A000000}"/>
    <cellStyle name="20% - Accent2 3 13" xfId="23931" xr:uid="{00000000-0005-0000-0000-00005B000000}"/>
    <cellStyle name="20% - Accent2 3 14" xfId="23932" xr:uid="{00000000-0005-0000-0000-00005C000000}"/>
    <cellStyle name="20% - Accent2 3 15" xfId="23933" xr:uid="{00000000-0005-0000-0000-00005D000000}"/>
    <cellStyle name="20% - Accent2 3 16" xfId="23934" xr:uid="{00000000-0005-0000-0000-00005E000000}"/>
    <cellStyle name="20% - Accent2 3 17" xfId="23935" xr:uid="{00000000-0005-0000-0000-00005F000000}"/>
    <cellStyle name="20% - Accent2 3 18" xfId="23936" xr:uid="{00000000-0005-0000-0000-000060000000}"/>
    <cellStyle name="20% - Accent2 3 19" xfId="23937" xr:uid="{00000000-0005-0000-0000-000061000000}"/>
    <cellStyle name="20% - Accent2 3 2" xfId="23938" xr:uid="{00000000-0005-0000-0000-000062000000}"/>
    <cellStyle name="20% - Accent2 3 3" xfId="23939" xr:uid="{00000000-0005-0000-0000-000063000000}"/>
    <cellStyle name="20% - Accent2 3 4" xfId="23940" xr:uid="{00000000-0005-0000-0000-000064000000}"/>
    <cellStyle name="20% - Accent2 3 5" xfId="23941" xr:uid="{00000000-0005-0000-0000-000065000000}"/>
    <cellStyle name="20% - Accent2 3 6" xfId="23942" xr:uid="{00000000-0005-0000-0000-000066000000}"/>
    <cellStyle name="20% - Accent2 3 7" xfId="23943" xr:uid="{00000000-0005-0000-0000-000067000000}"/>
    <cellStyle name="20% - Accent2 3 8" xfId="23944" xr:uid="{00000000-0005-0000-0000-000068000000}"/>
    <cellStyle name="20% - Accent2 3 9" xfId="23945" xr:uid="{00000000-0005-0000-0000-000069000000}"/>
    <cellStyle name="20% - Accent2 4" xfId="23946" xr:uid="{00000000-0005-0000-0000-00006A000000}"/>
    <cellStyle name="20% - Accent2 4 10" xfId="23947" xr:uid="{00000000-0005-0000-0000-00006B000000}"/>
    <cellStyle name="20% - Accent2 4 11" xfId="23948" xr:uid="{00000000-0005-0000-0000-00006C000000}"/>
    <cellStyle name="20% - Accent2 4 12" xfId="23949" xr:uid="{00000000-0005-0000-0000-00006D000000}"/>
    <cellStyle name="20% - Accent2 4 13" xfId="23950" xr:uid="{00000000-0005-0000-0000-00006E000000}"/>
    <cellStyle name="20% - Accent2 4 14" xfId="23951" xr:uid="{00000000-0005-0000-0000-00006F000000}"/>
    <cellStyle name="20% - Accent2 4 15" xfId="23952" xr:uid="{00000000-0005-0000-0000-000070000000}"/>
    <cellStyle name="20% - Accent2 4 16" xfId="23953" xr:uid="{00000000-0005-0000-0000-000071000000}"/>
    <cellStyle name="20% - Accent2 4 2" xfId="23954" xr:uid="{00000000-0005-0000-0000-000072000000}"/>
    <cellStyle name="20% - Accent2 4 3" xfId="23955" xr:uid="{00000000-0005-0000-0000-000073000000}"/>
    <cellStyle name="20% - Accent2 4 4" xfId="23956" xr:uid="{00000000-0005-0000-0000-000074000000}"/>
    <cellStyle name="20% - Accent2 4 5" xfId="23957" xr:uid="{00000000-0005-0000-0000-000075000000}"/>
    <cellStyle name="20% - Accent2 4 6" xfId="23958" xr:uid="{00000000-0005-0000-0000-000076000000}"/>
    <cellStyle name="20% - Accent2 4 7" xfId="23959" xr:uid="{00000000-0005-0000-0000-000077000000}"/>
    <cellStyle name="20% - Accent2 4 8" xfId="23960" xr:uid="{00000000-0005-0000-0000-000078000000}"/>
    <cellStyle name="20% - Accent2 4 9" xfId="23961" xr:uid="{00000000-0005-0000-0000-000079000000}"/>
    <cellStyle name="20% - Accent3 2" xfId="7" xr:uid="{00000000-0005-0000-0000-00007A000000}"/>
    <cellStyle name="20% - Accent3 2 10" xfId="23962" xr:uid="{00000000-0005-0000-0000-00007B000000}"/>
    <cellStyle name="20% - Accent3 2 11" xfId="23963" xr:uid="{00000000-0005-0000-0000-00007C000000}"/>
    <cellStyle name="20% - Accent3 2 12" xfId="23964" xr:uid="{00000000-0005-0000-0000-00007D000000}"/>
    <cellStyle name="20% - Accent3 2 13" xfId="23965" xr:uid="{00000000-0005-0000-0000-00007E000000}"/>
    <cellStyle name="20% - Accent3 2 14" xfId="23966" xr:uid="{00000000-0005-0000-0000-00007F000000}"/>
    <cellStyle name="20% - Accent3 2 15" xfId="23967" xr:uid="{00000000-0005-0000-0000-000080000000}"/>
    <cellStyle name="20% - Accent3 2 16" xfId="23968" xr:uid="{00000000-0005-0000-0000-000081000000}"/>
    <cellStyle name="20% - Accent3 2 17" xfId="23969" xr:uid="{00000000-0005-0000-0000-000082000000}"/>
    <cellStyle name="20% - Accent3 2 18" xfId="23970" xr:uid="{00000000-0005-0000-0000-000083000000}"/>
    <cellStyle name="20% - Accent3 2 19" xfId="23971" xr:uid="{00000000-0005-0000-0000-000084000000}"/>
    <cellStyle name="20% - Accent3 2 2" xfId="2698" xr:uid="{00000000-0005-0000-0000-000085000000}"/>
    <cellStyle name="20% - Accent3 2 2 2" xfId="2825" xr:uid="{00000000-0005-0000-0000-000086000000}"/>
    <cellStyle name="20% - Accent3 2 20" xfId="23972" xr:uid="{00000000-0005-0000-0000-000087000000}"/>
    <cellStyle name="20% - Accent3 2 21" xfId="23973" xr:uid="{00000000-0005-0000-0000-000088000000}"/>
    <cellStyle name="20% - Accent3 2 22" xfId="23974" xr:uid="{00000000-0005-0000-0000-000089000000}"/>
    <cellStyle name="20% - Accent3 2 23" xfId="23975" xr:uid="{00000000-0005-0000-0000-00008A000000}"/>
    <cellStyle name="20% - Accent3 2 24" xfId="23976" xr:uid="{00000000-0005-0000-0000-00008B000000}"/>
    <cellStyle name="20% - Accent3 2 3" xfId="2697" xr:uid="{00000000-0005-0000-0000-00008C000000}"/>
    <cellStyle name="20% - Accent3 2 3 2" xfId="2826" xr:uid="{00000000-0005-0000-0000-00008D000000}"/>
    <cellStyle name="20% - Accent3 2 4" xfId="2827" xr:uid="{00000000-0005-0000-0000-00008E000000}"/>
    <cellStyle name="20% - Accent3 2 5" xfId="23125" xr:uid="{00000000-0005-0000-0000-00008F000000}"/>
    <cellStyle name="20% - Accent3 2 6" xfId="23977" xr:uid="{00000000-0005-0000-0000-000090000000}"/>
    <cellStyle name="20% - Accent3 2 7" xfId="23978" xr:uid="{00000000-0005-0000-0000-000091000000}"/>
    <cellStyle name="20% - Accent3 2 8" xfId="23979" xr:uid="{00000000-0005-0000-0000-000092000000}"/>
    <cellStyle name="20% - Accent3 2 9" xfId="23980" xr:uid="{00000000-0005-0000-0000-000093000000}"/>
    <cellStyle name="20% - Accent3 3" xfId="23981" xr:uid="{00000000-0005-0000-0000-000094000000}"/>
    <cellStyle name="20% - Accent3 3 10" xfId="23982" xr:uid="{00000000-0005-0000-0000-000095000000}"/>
    <cellStyle name="20% - Accent3 3 11" xfId="23983" xr:uid="{00000000-0005-0000-0000-000096000000}"/>
    <cellStyle name="20% - Accent3 3 12" xfId="23984" xr:uid="{00000000-0005-0000-0000-000097000000}"/>
    <cellStyle name="20% - Accent3 3 13" xfId="23985" xr:uid="{00000000-0005-0000-0000-000098000000}"/>
    <cellStyle name="20% - Accent3 3 14" xfId="23986" xr:uid="{00000000-0005-0000-0000-000099000000}"/>
    <cellStyle name="20% - Accent3 3 15" xfId="23987" xr:uid="{00000000-0005-0000-0000-00009A000000}"/>
    <cellStyle name="20% - Accent3 3 16" xfId="23988" xr:uid="{00000000-0005-0000-0000-00009B000000}"/>
    <cellStyle name="20% - Accent3 3 17" xfId="23989" xr:uid="{00000000-0005-0000-0000-00009C000000}"/>
    <cellStyle name="20% - Accent3 3 18" xfId="23990" xr:uid="{00000000-0005-0000-0000-00009D000000}"/>
    <cellStyle name="20% - Accent3 3 19" xfId="23991" xr:uid="{00000000-0005-0000-0000-00009E000000}"/>
    <cellStyle name="20% - Accent3 3 2" xfId="23992" xr:uid="{00000000-0005-0000-0000-00009F000000}"/>
    <cellStyle name="20% - Accent3 3 3" xfId="23993" xr:uid="{00000000-0005-0000-0000-0000A0000000}"/>
    <cellStyle name="20% - Accent3 3 4" xfId="23994" xr:uid="{00000000-0005-0000-0000-0000A1000000}"/>
    <cellStyle name="20% - Accent3 3 5" xfId="23995" xr:uid="{00000000-0005-0000-0000-0000A2000000}"/>
    <cellStyle name="20% - Accent3 3 6" xfId="23996" xr:uid="{00000000-0005-0000-0000-0000A3000000}"/>
    <cellStyle name="20% - Accent3 3 7" xfId="23997" xr:uid="{00000000-0005-0000-0000-0000A4000000}"/>
    <cellStyle name="20% - Accent3 3 8" xfId="23998" xr:uid="{00000000-0005-0000-0000-0000A5000000}"/>
    <cellStyle name="20% - Accent3 3 9" xfId="23999" xr:uid="{00000000-0005-0000-0000-0000A6000000}"/>
    <cellStyle name="20% - Accent3 4" xfId="24000" xr:uid="{00000000-0005-0000-0000-0000A7000000}"/>
    <cellStyle name="20% - Accent3 4 10" xfId="24001" xr:uid="{00000000-0005-0000-0000-0000A8000000}"/>
    <cellStyle name="20% - Accent3 4 11" xfId="24002" xr:uid="{00000000-0005-0000-0000-0000A9000000}"/>
    <cellStyle name="20% - Accent3 4 12" xfId="24003" xr:uid="{00000000-0005-0000-0000-0000AA000000}"/>
    <cellStyle name="20% - Accent3 4 13" xfId="24004" xr:uid="{00000000-0005-0000-0000-0000AB000000}"/>
    <cellStyle name="20% - Accent3 4 14" xfId="24005" xr:uid="{00000000-0005-0000-0000-0000AC000000}"/>
    <cellStyle name="20% - Accent3 4 15" xfId="24006" xr:uid="{00000000-0005-0000-0000-0000AD000000}"/>
    <cellStyle name="20% - Accent3 4 16" xfId="24007" xr:uid="{00000000-0005-0000-0000-0000AE000000}"/>
    <cellStyle name="20% - Accent3 4 2" xfId="24008" xr:uid="{00000000-0005-0000-0000-0000AF000000}"/>
    <cellStyle name="20% - Accent3 4 3" xfId="24009" xr:uid="{00000000-0005-0000-0000-0000B0000000}"/>
    <cellStyle name="20% - Accent3 4 4" xfId="24010" xr:uid="{00000000-0005-0000-0000-0000B1000000}"/>
    <cellStyle name="20% - Accent3 4 5" xfId="24011" xr:uid="{00000000-0005-0000-0000-0000B2000000}"/>
    <cellStyle name="20% - Accent3 4 6" xfId="24012" xr:uid="{00000000-0005-0000-0000-0000B3000000}"/>
    <cellStyle name="20% - Accent3 4 7" xfId="24013" xr:uid="{00000000-0005-0000-0000-0000B4000000}"/>
    <cellStyle name="20% - Accent3 4 8" xfId="24014" xr:uid="{00000000-0005-0000-0000-0000B5000000}"/>
    <cellStyle name="20% - Accent3 4 9" xfId="24015" xr:uid="{00000000-0005-0000-0000-0000B6000000}"/>
    <cellStyle name="20% - Accent4 2" xfId="8" xr:uid="{00000000-0005-0000-0000-0000B7000000}"/>
    <cellStyle name="20% - Accent4 2 10" xfId="24016" xr:uid="{00000000-0005-0000-0000-0000B8000000}"/>
    <cellStyle name="20% - Accent4 2 11" xfId="24017" xr:uid="{00000000-0005-0000-0000-0000B9000000}"/>
    <cellStyle name="20% - Accent4 2 12" xfId="24018" xr:uid="{00000000-0005-0000-0000-0000BA000000}"/>
    <cellStyle name="20% - Accent4 2 13" xfId="24019" xr:uid="{00000000-0005-0000-0000-0000BB000000}"/>
    <cellStyle name="20% - Accent4 2 14" xfId="24020" xr:uid="{00000000-0005-0000-0000-0000BC000000}"/>
    <cellStyle name="20% - Accent4 2 15" xfId="24021" xr:uid="{00000000-0005-0000-0000-0000BD000000}"/>
    <cellStyle name="20% - Accent4 2 16" xfId="24022" xr:uid="{00000000-0005-0000-0000-0000BE000000}"/>
    <cellStyle name="20% - Accent4 2 17" xfId="24023" xr:uid="{00000000-0005-0000-0000-0000BF000000}"/>
    <cellStyle name="20% - Accent4 2 18" xfId="24024" xr:uid="{00000000-0005-0000-0000-0000C0000000}"/>
    <cellStyle name="20% - Accent4 2 19" xfId="24025" xr:uid="{00000000-0005-0000-0000-0000C1000000}"/>
    <cellStyle name="20% - Accent4 2 2" xfId="2700" xr:uid="{00000000-0005-0000-0000-0000C2000000}"/>
    <cellStyle name="20% - Accent4 2 2 2" xfId="2828" xr:uid="{00000000-0005-0000-0000-0000C3000000}"/>
    <cellStyle name="20% - Accent4 2 20" xfId="24026" xr:uid="{00000000-0005-0000-0000-0000C4000000}"/>
    <cellStyle name="20% - Accent4 2 21" xfId="24027" xr:uid="{00000000-0005-0000-0000-0000C5000000}"/>
    <cellStyle name="20% - Accent4 2 22" xfId="24028" xr:uid="{00000000-0005-0000-0000-0000C6000000}"/>
    <cellStyle name="20% - Accent4 2 23" xfId="24029" xr:uid="{00000000-0005-0000-0000-0000C7000000}"/>
    <cellStyle name="20% - Accent4 2 24" xfId="24030" xr:uid="{00000000-0005-0000-0000-0000C8000000}"/>
    <cellStyle name="20% - Accent4 2 3" xfId="2699" xr:uid="{00000000-0005-0000-0000-0000C9000000}"/>
    <cellStyle name="20% - Accent4 2 3 2" xfId="2829" xr:uid="{00000000-0005-0000-0000-0000CA000000}"/>
    <cellStyle name="20% - Accent4 2 4" xfId="2830" xr:uid="{00000000-0005-0000-0000-0000CB000000}"/>
    <cellStyle name="20% - Accent4 2 5" xfId="23126" xr:uid="{00000000-0005-0000-0000-0000CC000000}"/>
    <cellStyle name="20% - Accent4 2 6" xfId="24031" xr:uid="{00000000-0005-0000-0000-0000CD000000}"/>
    <cellStyle name="20% - Accent4 2 7" xfId="24032" xr:uid="{00000000-0005-0000-0000-0000CE000000}"/>
    <cellStyle name="20% - Accent4 2 8" xfId="24033" xr:uid="{00000000-0005-0000-0000-0000CF000000}"/>
    <cellStyle name="20% - Accent4 2 9" xfId="24034" xr:uid="{00000000-0005-0000-0000-0000D0000000}"/>
    <cellStyle name="20% - Accent4 3" xfId="24035" xr:uid="{00000000-0005-0000-0000-0000D1000000}"/>
    <cellStyle name="20% - Accent4 3 10" xfId="24036" xr:uid="{00000000-0005-0000-0000-0000D2000000}"/>
    <cellStyle name="20% - Accent4 3 11" xfId="24037" xr:uid="{00000000-0005-0000-0000-0000D3000000}"/>
    <cellStyle name="20% - Accent4 3 12" xfId="24038" xr:uid="{00000000-0005-0000-0000-0000D4000000}"/>
    <cellStyle name="20% - Accent4 3 13" xfId="24039" xr:uid="{00000000-0005-0000-0000-0000D5000000}"/>
    <cellStyle name="20% - Accent4 3 14" xfId="24040" xr:uid="{00000000-0005-0000-0000-0000D6000000}"/>
    <cellStyle name="20% - Accent4 3 15" xfId="24041" xr:uid="{00000000-0005-0000-0000-0000D7000000}"/>
    <cellStyle name="20% - Accent4 3 16" xfId="24042" xr:uid="{00000000-0005-0000-0000-0000D8000000}"/>
    <cellStyle name="20% - Accent4 3 17" xfId="24043" xr:uid="{00000000-0005-0000-0000-0000D9000000}"/>
    <cellStyle name="20% - Accent4 3 18" xfId="24044" xr:uid="{00000000-0005-0000-0000-0000DA000000}"/>
    <cellStyle name="20% - Accent4 3 19" xfId="24045" xr:uid="{00000000-0005-0000-0000-0000DB000000}"/>
    <cellStyle name="20% - Accent4 3 2" xfId="24046" xr:uid="{00000000-0005-0000-0000-0000DC000000}"/>
    <cellStyle name="20% - Accent4 3 3" xfId="24047" xr:uid="{00000000-0005-0000-0000-0000DD000000}"/>
    <cellStyle name="20% - Accent4 3 4" xfId="24048" xr:uid="{00000000-0005-0000-0000-0000DE000000}"/>
    <cellStyle name="20% - Accent4 3 5" xfId="24049" xr:uid="{00000000-0005-0000-0000-0000DF000000}"/>
    <cellStyle name="20% - Accent4 3 6" xfId="24050" xr:uid="{00000000-0005-0000-0000-0000E0000000}"/>
    <cellStyle name="20% - Accent4 3 7" xfId="24051" xr:uid="{00000000-0005-0000-0000-0000E1000000}"/>
    <cellStyle name="20% - Accent4 3 8" xfId="24052" xr:uid="{00000000-0005-0000-0000-0000E2000000}"/>
    <cellStyle name="20% - Accent4 3 9" xfId="24053" xr:uid="{00000000-0005-0000-0000-0000E3000000}"/>
    <cellStyle name="20% - Accent4 4" xfId="24054" xr:uid="{00000000-0005-0000-0000-0000E4000000}"/>
    <cellStyle name="20% - Accent4 4 10" xfId="24055" xr:uid="{00000000-0005-0000-0000-0000E5000000}"/>
    <cellStyle name="20% - Accent4 4 11" xfId="24056" xr:uid="{00000000-0005-0000-0000-0000E6000000}"/>
    <cellStyle name="20% - Accent4 4 12" xfId="24057" xr:uid="{00000000-0005-0000-0000-0000E7000000}"/>
    <cellStyle name="20% - Accent4 4 13" xfId="24058" xr:uid="{00000000-0005-0000-0000-0000E8000000}"/>
    <cellStyle name="20% - Accent4 4 14" xfId="24059" xr:uid="{00000000-0005-0000-0000-0000E9000000}"/>
    <cellStyle name="20% - Accent4 4 15" xfId="24060" xr:uid="{00000000-0005-0000-0000-0000EA000000}"/>
    <cellStyle name="20% - Accent4 4 16" xfId="24061" xr:uid="{00000000-0005-0000-0000-0000EB000000}"/>
    <cellStyle name="20% - Accent4 4 2" xfId="24062" xr:uid="{00000000-0005-0000-0000-0000EC000000}"/>
    <cellStyle name="20% - Accent4 4 3" xfId="24063" xr:uid="{00000000-0005-0000-0000-0000ED000000}"/>
    <cellStyle name="20% - Accent4 4 4" xfId="24064" xr:uid="{00000000-0005-0000-0000-0000EE000000}"/>
    <cellStyle name="20% - Accent4 4 5" xfId="24065" xr:uid="{00000000-0005-0000-0000-0000EF000000}"/>
    <cellStyle name="20% - Accent4 4 6" xfId="24066" xr:uid="{00000000-0005-0000-0000-0000F0000000}"/>
    <cellStyle name="20% - Accent4 4 7" xfId="24067" xr:uid="{00000000-0005-0000-0000-0000F1000000}"/>
    <cellStyle name="20% - Accent4 4 8" xfId="24068" xr:uid="{00000000-0005-0000-0000-0000F2000000}"/>
    <cellStyle name="20% - Accent4 4 9" xfId="24069" xr:uid="{00000000-0005-0000-0000-0000F3000000}"/>
    <cellStyle name="20% - Accent5 2" xfId="9" xr:uid="{00000000-0005-0000-0000-0000F4000000}"/>
    <cellStyle name="20% - Accent5 2 10" xfId="24070" xr:uid="{00000000-0005-0000-0000-0000F5000000}"/>
    <cellStyle name="20% - Accent5 2 11" xfId="24071" xr:uid="{00000000-0005-0000-0000-0000F6000000}"/>
    <cellStyle name="20% - Accent5 2 12" xfId="24072" xr:uid="{00000000-0005-0000-0000-0000F7000000}"/>
    <cellStyle name="20% - Accent5 2 13" xfId="24073" xr:uid="{00000000-0005-0000-0000-0000F8000000}"/>
    <cellStyle name="20% - Accent5 2 14" xfId="24074" xr:uid="{00000000-0005-0000-0000-0000F9000000}"/>
    <cellStyle name="20% - Accent5 2 15" xfId="24075" xr:uid="{00000000-0005-0000-0000-0000FA000000}"/>
    <cellStyle name="20% - Accent5 2 16" xfId="24076" xr:uid="{00000000-0005-0000-0000-0000FB000000}"/>
    <cellStyle name="20% - Accent5 2 17" xfId="24077" xr:uid="{00000000-0005-0000-0000-0000FC000000}"/>
    <cellStyle name="20% - Accent5 2 18" xfId="24078" xr:uid="{00000000-0005-0000-0000-0000FD000000}"/>
    <cellStyle name="20% - Accent5 2 19" xfId="24079" xr:uid="{00000000-0005-0000-0000-0000FE000000}"/>
    <cellStyle name="20% - Accent5 2 2" xfId="2702" xr:uid="{00000000-0005-0000-0000-0000FF000000}"/>
    <cellStyle name="20% - Accent5 2 2 2" xfId="2831" xr:uid="{00000000-0005-0000-0000-000000010000}"/>
    <cellStyle name="20% - Accent5 2 20" xfId="24080" xr:uid="{00000000-0005-0000-0000-000001010000}"/>
    <cellStyle name="20% - Accent5 2 21" xfId="24081" xr:uid="{00000000-0005-0000-0000-000002010000}"/>
    <cellStyle name="20% - Accent5 2 22" xfId="24082" xr:uid="{00000000-0005-0000-0000-000003010000}"/>
    <cellStyle name="20% - Accent5 2 23" xfId="24083" xr:uid="{00000000-0005-0000-0000-000004010000}"/>
    <cellStyle name="20% - Accent5 2 24" xfId="24084" xr:uid="{00000000-0005-0000-0000-000005010000}"/>
    <cellStyle name="20% - Accent5 2 3" xfId="2701" xr:uid="{00000000-0005-0000-0000-000006010000}"/>
    <cellStyle name="20% - Accent5 2 3 2" xfId="2832" xr:uid="{00000000-0005-0000-0000-000007010000}"/>
    <cellStyle name="20% - Accent5 2 4" xfId="2833" xr:uid="{00000000-0005-0000-0000-000008010000}"/>
    <cellStyle name="20% - Accent5 2 5" xfId="23127" xr:uid="{00000000-0005-0000-0000-000009010000}"/>
    <cellStyle name="20% - Accent5 2 6" xfId="24085" xr:uid="{00000000-0005-0000-0000-00000A010000}"/>
    <cellStyle name="20% - Accent5 2 7" xfId="24086" xr:uid="{00000000-0005-0000-0000-00000B010000}"/>
    <cellStyle name="20% - Accent5 2 8" xfId="24087" xr:uid="{00000000-0005-0000-0000-00000C010000}"/>
    <cellStyle name="20% - Accent5 2 9" xfId="24088" xr:uid="{00000000-0005-0000-0000-00000D010000}"/>
    <cellStyle name="20% - Accent5 3" xfId="24089" xr:uid="{00000000-0005-0000-0000-00000E010000}"/>
    <cellStyle name="20% - Accent5 3 10" xfId="24090" xr:uid="{00000000-0005-0000-0000-00000F010000}"/>
    <cellStyle name="20% - Accent5 3 11" xfId="24091" xr:uid="{00000000-0005-0000-0000-000010010000}"/>
    <cellStyle name="20% - Accent5 3 12" xfId="24092" xr:uid="{00000000-0005-0000-0000-000011010000}"/>
    <cellStyle name="20% - Accent5 3 13" xfId="24093" xr:uid="{00000000-0005-0000-0000-000012010000}"/>
    <cellStyle name="20% - Accent5 3 14" xfId="24094" xr:uid="{00000000-0005-0000-0000-000013010000}"/>
    <cellStyle name="20% - Accent5 3 15" xfId="24095" xr:uid="{00000000-0005-0000-0000-000014010000}"/>
    <cellStyle name="20% - Accent5 3 16" xfId="24096" xr:uid="{00000000-0005-0000-0000-000015010000}"/>
    <cellStyle name="20% - Accent5 3 17" xfId="24097" xr:uid="{00000000-0005-0000-0000-000016010000}"/>
    <cellStyle name="20% - Accent5 3 18" xfId="24098" xr:uid="{00000000-0005-0000-0000-000017010000}"/>
    <cellStyle name="20% - Accent5 3 19" xfId="24099" xr:uid="{00000000-0005-0000-0000-000018010000}"/>
    <cellStyle name="20% - Accent5 3 2" xfId="24100" xr:uid="{00000000-0005-0000-0000-000019010000}"/>
    <cellStyle name="20% - Accent5 3 3" xfId="24101" xr:uid="{00000000-0005-0000-0000-00001A010000}"/>
    <cellStyle name="20% - Accent5 3 4" xfId="24102" xr:uid="{00000000-0005-0000-0000-00001B010000}"/>
    <cellStyle name="20% - Accent5 3 5" xfId="24103" xr:uid="{00000000-0005-0000-0000-00001C010000}"/>
    <cellStyle name="20% - Accent5 3 6" xfId="24104" xr:uid="{00000000-0005-0000-0000-00001D010000}"/>
    <cellStyle name="20% - Accent5 3 7" xfId="24105" xr:uid="{00000000-0005-0000-0000-00001E010000}"/>
    <cellStyle name="20% - Accent5 3 8" xfId="24106" xr:uid="{00000000-0005-0000-0000-00001F010000}"/>
    <cellStyle name="20% - Accent5 3 9" xfId="24107" xr:uid="{00000000-0005-0000-0000-000020010000}"/>
    <cellStyle name="20% - Accent5 4" xfId="24108" xr:uid="{00000000-0005-0000-0000-000021010000}"/>
    <cellStyle name="20% - Accent5 4 10" xfId="24109" xr:uid="{00000000-0005-0000-0000-000022010000}"/>
    <cellStyle name="20% - Accent5 4 11" xfId="24110" xr:uid="{00000000-0005-0000-0000-000023010000}"/>
    <cellStyle name="20% - Accent5 4 12" xfId="24111" xr:uid="{00000000-0005-0000-0000-000024010000}"/>
    <cellStyle name="20% - Accent5 4 13" xfId="24112" xr:uid="{00000000-0005-0000-0000-000025010000}"/>
    <cellStyle name="20% - Accent5 4 14" xfId="24113" xr:uid="{00000000-0005-0000-0000-000026010000}"/>
    <cellStyle name="20% - Accent5 4 15" xfId="24114" xr:uid="{00000000-0005-0000-0000-000027010000}"/>
    <cellStyle name="20% - Accent5 4 16" xfId="24115" xr:uid="{00000000-0005-0000-0000-000028010000}"/>
    <cellStyle name="20% - Accent5 4 2" xfId="24116" xr:uid="{00000000-0005-0000-0000-000029010000}"/>
    <cellStyle name="20% - Accent5 4 3" xfId="24117" xr:uid="{00000000-0005-0000-0000-00002A010000}"/>
    <cellStyle name="20% - Accent5 4 4" xfId="24118" xr:uid="{00000000-0005-0000-0000-00002B010000}"/>
    <cellStyle name="20% - Accent5 4 5" xfId="24119" xr:uid="{00000000-0005-0000-0000-00002C010000}"/>
    <cellStyle name="20% - Accent5 4 6" xfId="24120" xr:uid="{00000000-0005-0000-0000-00002D010000}"/>
    <cellStyle name="20% - Accent5 4 7" xfId="24121" xr:uid="{00000000-0005-0000-0000-00002E010000}"/>
    <cellStyle name="20% - Accent5 4 8" xfId="24122" xr:uid="{00000000-0005-0000-0000-00002F010000}"/>
    <cellStyle name="20% - Accent5 4 9" xfId="24123" xr:uid="{00000000-0005-0000-0000-000030010000}"/>
    <cellStyle name="20% - Accent6 2" xfId="10" xr:uid="{00000000-0005-0000-0000-000031010000}"/>
    <cellStyle name="20% - Accent6 2 10" xfId="24124" xr:uid="{00000000-0005-0000-0000-000032010000}"/>
    <cellStyle name="20% - Accent6 2 11" xfId="24125" xr:uid="{00000000-0005-0000-0000-000033010000}"/>
    <cellStyle name="20% - Accent6 2 12" xfId="24126" xr:uid="{00000000-0005-0000-0000-000034010000}"/>
    <cellStyle name="20% - Accent6 2 13" xfId="24127" xr:uid="{00000000-0005-0000-0000-000035010000}"/>
    <cellStyle name="20% - Accent6 2 14" xfId="24128" xr:uid="{00000000-0005-0000-0000-000036010000}"/>
    <cellStyle name="20% - Accent6 2 15" xfId="24129" xr:uid="{00000000-0005-0000-0000-000037010000}"/>
    <cellStyle name="20% - Accent6 2 16" xfId="24130" xr:uid="{00000000-0005-0000-0000-000038010000}"/>
    <cellStyle name="20% - Accent6 2 17" xfId="24131" xr:uid="{00000000-0005-0000-0000-000039010000}"/>
    <cellStyle name="20% - Accent6 2 18" xfId="24132" xr:uid="{00000000-0005-0000-0000-00003A010000}"/>
    <cellStyle name="20% - Accent6 2 19" xfId="24133" xr:uid="{00000000-0005-0000-0000-00003B010000}"/>
    <cellStyle name="20% - Accent6 2 2" xfId="2704" xr:uid="{00000000-0005-0000-0000-00003C010000}"/>
    <cellStyle name="20% - Accent6 2 2 2" xfId="2834" xr:uid="{00000000-0005-0000-0000-00003D010000}"/>
    <cellStyle name="20% - Accent6 2 20" xfId="24134" xr:uid="{00000000-0005-0000-0000-00003E010000}"/>
    <cellStyle name="20% - Accent6 2 21" xfId="24135" xr:uid="{00000000-0005-0000-0000-00003F010000}"/>
    <cellStyle name="20% - Accent6 2 22" xfId="24136" xr:uid="{00000000-0005-0000-0000-000040010000}"/>
    <cellStyle name="20% - Accent6 2 23" xfId="24137" xr:uid="{00000000-0005-0000-0000-000041010000}"/>
    <cellStyle name="20% - Accent6 2 24" xfId="24138" xr:uid="{00000000-0005-0000-0000-000042010000}"/>
    <cellStyle name="20% - Accent6 2 3" xfId="2703" xr:uid="{00000000-0005-0000-0000-000043010000}"/>
    <cellStyle name="20% - Accent6 2 3 2" xfId="2835" xr:uid="{00000000-0005-0000-0000-000044010000}"/>
    <cellStyle name="20% - Accent6 2 4" xfId="2836" xr:uid="{00000000-0005-0000-0000-000045010000}"/>
    <cellStyle name="20% - Accent6 2 5" xfId="23128" xr:uid="{00000000-0005-0000-0000-000046010000}"/>
    <cellStyle name="20% - Accent6 2 6" xfId="24139" xr:uid="{00000000-0005-0000-0000-000047010000}"/>
    <cellStyle name="20% - Accent6 2 7" xfId="24140" xr:uid="{00000000-0005-0000-0000-000048010000}"/>
    <cellStyle name="20% - Accent6 2 8" xfId="24141" xr:uid="{00000000-0005-0000-0000-000049010000}"/>
    <cellStyle name="20% - Accent6 2 9" xfId="24142" xr:uid="{00000000-0005-0000-0000-00004A010000}"/>
    <cellStyle name="20% - Accent6 3" xfId="2705" xr:uid="{00000000-0005-0000-0000-00004B010000}"/>
    <cellStyle name="20% - Accent6 3 10" xfId="24143" xr:uid="{00000000-0005-0000-0000-00004C010000}"/>
    <cellStyle name="20% - Accent6 3 11" xfId="24144" xr:uid="{00000000-0005-0000-0000-00004D010000}"/>
    <cellStyle name="20% - Accent6 3 12" xfId="24145" xr:uid="{00000000-0005-0000-0000-00004E010000}"/>
    <cellStyle name="20% - Accent6 3 13" xfId="24146" xr:uid="{00000000-0005-0000-0000-00004F010000}"/>
    <cellStyle name="20% - Accent6 3 14" xfId="24147" xr:uid="{00000000-0005-0000-0000-000050010000}"/>
    <cellStyle name="20% - Accent6 3 15" xfId="24148" xr:uid="{00000000-0005-0000-0000-000051010000}"/>
    <cellStyle name="20% - Accent6 3 16" xfId="24149" xr:uid="{00000000-0005-0000-0000-000052010000}"/>
    <cellStyle name="20% - Accent6 3 17" xfId="24150" xr:uid="{00000000-0005-0000-0000-000053010000}"/>
    <cellStyle name="20% - Accent6 3 18" xfId="24151" xr:uid="{00000000-0005-0000-0000-000054010000}"/>
    <cellStyle name="20% - Accent6 3 19" xfId="24152" xr:uid="{00000000-0005-0000-0000-000055010000}"/>
    <cellStyle name="20% - Accent6 3 2" xfId="24153" xr:uid="{00000000-0005-0000-0000-000056010000}"/>
    <cellStyle name="20% - Accent6 3 3" xfId="24154" xr:uid="{00000000-0005-0000-0000-000057010000}"/>
    <cellStyle name="20% - Accent6 3 4" xfId="24155" xr:uid="{00000000-0005-0000-0000-000058010000}"/>
    <cellStyle name="20% - Accent6 3 5" xfId="24156" xr:uid="{00000000-0005-0000-0000-000059010000}"/>
    <cellStyle name="20% - Accent6 3 6" xfId="24157" xr:uid="{00000000-0005-0000-0000-00005A010000}"/>
    <cellStyle name="20% - Accent6 3 7" xfId="24158" xr:uid="{00000000-0005-0000-0000-00005B010000}"/>
    <cellStyle name="20% - Accent6 3 8" xfId="24159" xr:uid="{00000000-0005-0000-0000-00005C010000}"/>
    <cellStyle name="20% - Accent6 3 9" xfId="24160" xr:uid="{00000000-0005-0000-0000-00005D010000}"/>
    <cellStyle name="20% - Accent6 4" xfId="24161" xr:uid="{00000000-0005-0000-0000-00005E010000}"/>
    <cellStyle name="20% - Accent6 4 10" xfId="24162" xr:uid="{00000000-0005-0000-0000-00005F010000}"/>
    <cellStyle name="20% - Accent6 4 11" xfId="24163" xr:uid="{00000000-0005-0000-0000-000060010000}"/>
    <cellStyle name="20% - Accent6 4 12" xfId="24164" xr:uid="{00000000-0005-0000-0000-000061010000}"/>
    <cellStyle name="20% - Accent6 4 13" xfId="24165" xr:uid="{00000000-0005-0000-0000-000062010000}"/>
    <cellStyle name="20% - Accent6 4 14" xfId="24166" xr:uid="{00000000-0005-0000-0000-000063010000}"/>
    <cellStyle name="20% - Accent6 4 15" xfId="24167" xr:uid="{00000000-0005-0000-0000-000064010000}"/>
    <cellStyle name="20% - Accent6 4 16" xfId="24168" xr:uid="{00000000-0005-0000-0000-000065010000}"/>
    <cellStyle name="20% - Accent6 4 2" xfId="24169" xr:uid="{00000000-0005-0000-0000-000066010000}"/>
    <cellStyle name="20% - Accent6 4 3" xfId="24170" xr:uid="{00000000-0005-0000-0000-000067010000}"/>
    <cellStyle name="20% - Accent6 4 4" xfId="24171" xr:uid="{00000000-0005-0000-0000-000068010000}"/>
    <cellStyle name="20% - Accent6 4 5" xfId="24172" xr:uid="{00000000-0005-0000-0000-000069010000}"/>
    <cellStyle name="20% - Accent6 4 6" xfId="24173" xr:uid="{00000000-0005-0000-0000-00006A010000}"/>
    <cellStyle name="20% - Accent6 4 7" xfId="24174" xr:uid="{00000000-0005-0000-0000-00006B010000}"/>
    <cellStyle name="20% - Accent6 4 8" xfId="24175" xr:uid="{00000000-0005-0000-0000-00006C010000}"/>
    <cellStyle name="20% - Accent6 4 9" xfId="24176" xr:uid="{00000000-0005-0000-0000-00006D010000}"/>
    <cellStyle name="40% - Accent1 2" xfId="11" xr:uid="{00000000-0005-0000-0000-00006E010000}"/>
    <cellStyle name="40% - Accent1 2 10" xfId="24177" xr:uid="{00000000-0005-0000-0000-00006F010000}"/>
    <cellStyle name="40% - Accent1 2 11" xfId="24178" xr:uid="{00000000-0005-0000-0000-000070010000}"/>
    <cellStyle name="40% - Accent1 2 12" xfId="24179" xr:uid="{00000000-0005-0000-0000-000071010000}"/>
    <cellStyle name="40% - Accent1 2 13" xfId="24180" xr:uid="{00000000-0005-0000-0000-000072010000}"/>
    <cellStyle name="40% - Accent1 2 14" xfId="24181" xr:uid="{00000000-0005-0000-0000-000073010000}"/>
    <cellStyle name="40% - Accent1 2 15" xfId="24182" xr:uid="{00000000-0005-0000-0000-000074010000}"/>
    <cellStyle name="40% - Accent1 2 16" xfId="24183" xr:uid="{00000000-0005-0000-0000-000075010000}"/>
    <cellStyle name="40% - Accent1 2 17" xfId="24184" xr:uid="{00000000-0005-0000-0000-000076010000}"/>
    <cellStyle name="40% - Accent1 2 18" xfId="24185" xr:uid="{00000000-0005-0000-0000-000077010000}"/>
    <cellStyle name="40% - Accent1 2 19" xfId="24186" xr:uid="{00000000-0005-0000-0000-000078010000}"/>
    <cellStyle name="40% - Accent1 2 2" xfId="2707" xr:uid="{00000000-0005-0000-0000-000079010000}"/>
    <cellStyle name="40% - Accent1 2 2 2" xfId="2837" xr:uid="{00000000-0005-0000-0000-00007A010000}"/>
    <cellStyle name="40% - Accent1 2 20" xfId="24187" xr:uid="{00000000-0005-0000-0000-00007B010000}"/>
    <cellStyle name="40% - Accent1 2 21" xfId="24188" xr:uid="{00000000-0005-0000-0000-00007C010000}"/>
    <cellStyle name="40% - Accent1 2 22" xfId="24189" xr:uid="{00000000-0005-0000-0000-00007D010000}"/>
    <cellStyle name="40% - Accent1 2 23" xfId="24190" xr:uid="{00000000-0005-0000-0000-00007E010000}"/>
    <cellStyle name="40% - Accent1 2 24" xfId="24191" xr:uid="{00000000-0005-0000-0000-00007F010000}"/>
    <cellStyle name="40% - Accent1 2 3" xfId="2706" xr:uid="{00000000-0005-0000-0000-000080010000}"/>
    <cellStyle name="40% - Accent1 2 3 2" xfId="2838" xr:uid="{00000000-0005-0000-0000-000081010000}"/>
    <cellStyle name="40% - Accent1 2 4" xfId="2839" xr:uid="{00000000-0005-0000-0000-000082010000}"/>
    <cellStyle name="40% - Accent1 2 5" xfId="23129" xr:uid="{00000000-0005-0000-0000-000083010000}"/>
    <cellStyle name="40% - Accent1 2 6" xfId="24192" xr:uid="{00000000-0005-0000-0000-000084010000}"/>
    <cellStyle name="40% - Accent1 2 7" xfId="24193" xr:uid="{00000000-0005-0000-0000-000085010000}"/>
    <cellStyle name="40% - Accent1 2 8" xfId="24194" xr:uid="{00000000-0005-0000-0000-000086010000}"/>
    <cellStyle name="40% - Accent1 2 9" xfId="24195" xr:uid="{00000000-0005-0000-0000-000087010000}"/>
    <cellStyle name="40% - Accent1 3" xfId="24196" xr:uid="{00000000-0005-0000-0000-000088010000}"/>
    <cellStyle name="40% - Accent1 3 10" xfId="24197" xr:uid="{00000000-0005-0000-0000-000089010000}"/>
    <cellStyle name="40% - Accent1 3 11" xfId="24198" xr:uid="{00000000-0005-0000-0000-00008A010000}"/>
    <cellStyle name="40% - Accent1 3 12" xfId="24199" xr:uid="{00000000-0005-0000-0000-00008B010000}"/>
    <cellStyle name="40% - Accent1 3 13" xfId="24200" xr:uid="{00000000-0005-0000-0000-00008C010000}"/>
    <cellStyle name="40% - Accent1 3 14" xfId="24201" xr:uid="{00000000-0005-0000-0000-00008D010000}"/>
    <cellStyle name="40% - Accent1 3 15" xfId="24202" xr:uid="{00000000-0005-0000-0000-00008E010000}"/>
    <cellStyle name="40% - Accent1 3 16" xfId="24203" xr:uid="{00000000-0005-0000-0000-00008F010000}"/>
    <cellStyle name="40% - Accent1 3 17" xfId="24204" xr:uid="{00000000-0005-0000-0000-000090010000}"/>
    <cellStyle name="40% - Accent1 3 18" xfId="24205" xr:uid="{00000000-0005-0000-0000-000091010000}"/>
    <cellStyle name="40% - Accent1 3 19" xfId="24206" xr:uid="{00000000-0005-0000-0000-000092010000}"/>
    <cellStyle name="40% - Accent1 3 2" xfId="24207" xr:uid="{00000000-0005-0000-0000-000093010000}"/>
    <cellStyle name="40% - Accent1 3 3" xfId="24208" xr:uid="{00000000-0005-0000-0000-000094010000}"/>
    <cellStyle name="40% - Accent1 3 4" xfId="24209" xr:uid="{00000000-0005-0000-0000-000095010000}"/>
    <cellStyle name="40% - Accent1 3 5" xfId="24210" xr:uid="{00000000-0005-0000-0000-000096010000}"/>
    <cellStyle name="40% - Accent1 3 6" xfId="24211" xr:uid="{00000000-0005-0000-0000-000097010000}"/>
    <cellStyle name="40% - Accent1 3 7" xfId="24212" xr:uid="{00000000-0005-0000-0000-000098010000}"/>
    <cellStyle name="40% - Accent1 3 8" xfId="24213" xr:uid="{00000000-0005-0000-0000-000099010000}"/>
    <cellStyle name="40% - Accent1 3 9" xfId="24214" xr:uid="{00000000-0005-0000-0000-00009A010000}"/>
    <cellStyle name="40% - Accent1 4" xfId="24215" xr:uid="{00000000-0005-0000-0000-00009B010000}"/>
    <cellStyle name="40% - Accent1 4 10" xfId="24216" xr:uid="{00000000-0005-0000-0000-00009C010000}"/>
    <cellStyle name="40% - Accent1 4 11" xfId="24217" xr:uid="{00000000-0005-0000-0000-00009D010000}"/>
    <cellStyle name="40% - Accent1 4 12" xfId="24218" xr:uid="{00000000-0005-0000-0000-00009E010000}"/>
    <cellStyle name="40% - Accent1 4 13" xfId="24219" xr:uid="{00000000-0005-0000-0000-00009F010000}"/>
    <cellStyle name="40% - Accent1 4 14" xfId="24220" xr:uid="{00000000-0005-0000-0000-0000A0010000}"/>
    <cellStyle name="40% - Accent1 4 15" xfId="24221" xr:uid="{00000000-0005-0000-0000-0000A1010000}"/>
    <cellStyle name="40% - Accent1 4 16" xfId="24222" xr:uid="{00000000-0005-0000-0000-0000A2010000}"/>
    <cellStyle name="40% - Accent1 4 2" xfId="24223" xr:uid="{00000000-0005-0000-0000-0000A3010000}"/>
    <cellStyle name="40% - Accent1 4 3" xfId="24224" xr:uid="{00000000-0005-0000-0000-0000A4010000}"/>
    <cellStyle name="40% - Accent1 4 4" xfId="24225" xr:uid="{00000000-0005-0000-0000-0000A5010000}"/>
    <cellStyle name="40% - Accent1 4 5" xfId="24226" xr:uid="{00000000-0005-0000-0000-0000A6010000}"/>
    <cellStyle name="40% - Accent1 4 6" xfId="24227" xr:uid="{00000000-0005-0000-0000-0000A7010000}"/>
    <cellStyle name="40% - Accent1 4 7" xfId="24228" xr:uid="{00000000-0005-0000-0000-0000A8010000}"/>
    <cellStyle name="40% - Accent1 4 8" xfId="24229" xr:uid="{00000000-0005-0000-0000-0000A9010000}"/>
    <cellStyle name="40% - Accent1 4 9" xfId="24230" xr:uid="{00000000-0005-0000-0000-0000AA010000}"/>
    <cellStyle name="40% - Accent2 2" xfId="12" xr:uid="{00000000-0005-0000-0000-0000AB010000}"/>
    <cellStyle name="40% - Accent2 2 10" xfId="24231" xr:uid="{00000000-0005-0000-0000-0000AC010000}"/>
    <cellStyle name="40% - Accent2 2 11" xfId="24232" xr:uid="{00000000-0005-0000-0000-0000AD010000}"/>
    <cellStyle name="40% - Accent2 2 12" xfId="24233" xr:uid="{00000000-0005-0000-0000-0000AE010000}"/>
    <cellStyle name="40% - Accent2 2 13" xfId="24234" xr:uid="{00000000-0005-0000-0000-0000AF010000}"/>
    <cellStyle name="40% - Accent2 2 14" xfId="24235" xr:uid="{00000000-0005-0000-0000-0000B0010000}"/>
    <cellStyle name="40% - Accent2 2 15" xfId="24236" xr:uid="{00000000-0005-0000-0000-0000B1010000}"/>
    <cellStyle name="40% - Accent2 2 16" xfId="24237" xr:uid="{00000000-0005-0000-0000-0000B2010000}"/>
    <cellStyle name="40% - Accent2 2 17" xfId="24238" xr:uid="{00000000-0005-0000-0000-0000B3010000}"/>
    <cellStyle name="40% - Accent2 2 18" xfId="24239" xr:uid="{00000000-0005-0000-0000-0000B4010000}"/>
    <cellStyle name="40% - Accent2 2 19" xfId="24240" xr:uid="{00000000-0005-0000-0000-0000B5010000}"/>
    <cellStyle name="40% - Accent2 2 2" xfId="2709" xr:uid="{00000000-0005-0000-0000-0000B6010000}"/>
    <cellStyle name="40% - Accent2 2 2 2" xfId="2840" xr:uid="{00000000-0005-0000-0000-0000B7010000}"/>
    <cellStyle name="40% - Accent2 2 20" xfId="24241" xr:uid="{00000000-0005-0000-0000-0000B8010000}"/>
    <cellStyle name="40% - Accent2 2 21" xfId="24242" xr:uid="{00000000-0005-0000-0000-0000B9010000}"/>
    <cellStyle name="40% - Accent2 2 22" xfId="24243" xr:uid="{00000000-0005-0000-0000-0000BA010000}"/>
    <cellStyle name="40% - Accent2 2 23" xfId="24244" xr:uid="{00000000-0005-0000-0000-0000BB010000}"/>
    <cellStyle name="40% - Accent2 2 24" xfId="24245" xr:uid="{00000000-0005-0000-0000-0000BC010000}"/>
    <cellStyle name="40% - Accent2 2 3" xfId="2708" xr:uid="{00000000-0005-0000-0000-0000BD010000}"/>
    <cellStyle name="40% - Accent2 2 3 2" xfId="2841" xr:uid="{00000000-0005-0000-0000-0000BE010000}"/>
    <cellStyle name="40% - Accent2 2 4" xfId="2842" xr:uid="{00000000-0005-0000-0000-0000BF010000}"/>
    <cellStyle name="40% - Accent2 2 5" xfId="23130" xr:uid="{00000000-0005-0000-0000-0000C0010000}"/>
    <cellStyle name="40% - Accent2 2 6" xfId="24246" xr:uid="{00000000-0005-0000-0000-0000C1010000}"/>
    <cellStyle name="40% - Accent2 2 7" xfId="24247" xr:uid="{00000000-0005-0000-0000-0000C2010000}"/>
    <cellStyle name="40% - Accent2 2 8" xfId="24248" xr:uid="{00000000-0005-0000-0000-0000C3010000}"/>
    <cellStyle name="40% - Accent2 2 9" xfId="24249" xr:uid="{00000000-0005-0000-0000-0000C4010000}"/>
    <cellStyle name="40% - Accent2 3" xfId="24250" xr:uid="{00000000-0005-0000-0000-0000C5010000}"/>
    <cellStyle name="40% - Accent2 3 10" xfId="24251" xr:uid="{00000000-0005-0000-0000-0000C6010000}"/>
    <cellStyle name="40% - Accent2 3 11" xfId="24252" xr:uid="{00000000-0005-0000-0000-0000C7010000}"/>
    <cellStyle name="40% - Accent2 3 12" xfId="24253" xr:uid="{00000000-0005-0000-0000-0000C8010000}"/>
    <cellStyle name="40% - Accent2 3 13" xfId="24254" xr:uid="{00000000-0005-0000-0000-0000C9010000}"/>
    <cellStyle name="40% - Accent2 3 14" xfId="24255" xr:uid="{00000000-0005-0000-0000-0000CA010000}"/>
    <cellStyle name="40% - Accent2 3 15" xfId="24256" xr:uid="{00000000-0005-0000-0000-0000CB010000}"/>
    <cellStyle name="40% - Accent2 3 16" xfId="24257" xr:uid="{00000000-0005-0000-0000-0000CC010000}"/>
    <cellStyle name="40% - Accent2 3 17" xfId="24258" xr:uid="{00000000-0005-0000-0000-0000CD010000}"/>
    <cellStyle name="40% - Accent2 3 18" xfId="24259" xr:uid="{00000000-0005-0000-0000-0000CE010000}"/>
    <cellStyle name="40% - Accent2 3 19" xfId="24260" xr:uid="{00000000-0005-0000-0000-0000CF010000}"/>
    <cellStyle name="40% - Accent2 3 2" xfId="24261" xr:uid="{00000000-0005-0000-0000-0000D0010000}"/>
    <cellStyle name="40% - Accent2 3 3" xfId="24262" xr:uid="{00000000-0005-0000-0000-0000D1010000}"/>
    <cellStyle name="40% - Accent2 3 4" xfId="24263" xr:uid="{00000000-0005-0000-0000-0000D2010000}"/>
    <cellStyle name="40% - Accent2 3 5" xfId="24264" xr:uid="{00000000-0005-0000-0000-0000D3010000}"/>
    <cellStyle name="40% - Accent2 3 6" xfId="24265" xr:uid="{00000000-0005-0000-0000-0000D4010000}"/>
    <cellStyle name="40% - Accent2 3 7" xfId="24266" xr:uid="{00000000-0005-0000-0000-0000D5010000}"/>
    <cellStyle name="40% - Accent2 3 8" xfId="24267" xr:uid="{00000000-0005-0000-0000-0000D6010000}"/>
    <cellStyle name="40% - Accent2 3 9" xfId="24268" xr:uid="{00000000-0005-0000-0000-0000D7010000}"/>
    <cellStyle name="40% - Accent2 4" xfId="24269" xr:uid="{00000000-0005-0000-0000-0000D8010000}"/>
    <cellStyle name="40% - Accent2 4 10" xfId="24270" xr:uid="{00000000-0005-0000-0000-0000D9010000}"/>
    <cellStyle name="40% - Accent2 4 11" xfId="24271" xr:uid="{00000000-0005-0000-0000-0000DA010000}"/>
    <cellStyle name="40% - Accent2 4 12" xfId="24272" xr:uid="{00000000-0005-0000-0000-0000DB010000}"/>
    <cellStyle name="40% - Accent2 4 13" xfId="24273" xr:uid="{00000000-0005-0000-0000-0000DC010000}"/>
    <cellStyle name="40% - Accent2 4 14" xfId="24274" xr:uid="{00000000-0005-0000-0000-0000DD010000}"/>
    <cellStyle name="40% - Accent2 4 15" xfId="24275" xr:uid="{00000000-0005-0000-0000-0000DE010000}"/>
    <cellStyle name="40% - Accent2 4 16" xfId="24276" xr:uid="{00000000-0005-0000-0000-0000DF010000}"/>
    <cellStyle name="40% - Accent2 4 2" xfId="24277" xr:uid="{00000000-0005-0000-0000-0000E0010000}"/>
    <cellStyle name="40% - Accent2 4 3" xfId="24278" xr:uid="{00000000-0005-0000-0000-0000E1010000}"/>
    <cellStyle name="40% - Accent2 4 4" xfId="24279" xr:uid="{00000000-0005-0000-0000-0000E2010000}"/>
    <cellStyle name="40% - Accent2 4 5" xfId="24280" xr:uid="{00000000-0005-0000-0000-0000E3010000}"/>
    <cellStyle name="40% - Accent2 4 6" xfId="24281" xr:uid="{00000000-0005-0000-0000-0000E4010000}"/>
    <cellStyle name="40% - Accent2 4 7" xfId="24282" xr:uid="{00000000-0005-0000-0000-0000E5010000}"/>
    <cellStyle name="40% - Accent2 4 8" xfId="24283" xr:uid="{00000000-0005-0000-0000-0000E6010000}"/>
    <cellStyle name="40% - Accent2 4 9" xfId="24284" xr:uid="{00000000-0005-0000-0000-0000E7010000}"/>
    <cellStyle name="40% - Accent3 2" xfId="13" xr:uid="{00000000-0005-0000-0000-0000E8010000}"/>
    <cellStyle name="40% - Accent3 2 10" xfId="24285" xr:uid="{00000000-0005-0000-0000-0000E9010000}"/>
    <cellStyle name="40% - Accent3 2 11" xfId="24286" xr:uid="{00000000-0005-0000-0000-0000EA010000}"/>
    <cellStyle name="40% - Accent3 2 12" xfId="24287" xr:uid="{00000000-0005-0000-0000-0000EB010000}"/>
    <cellStyle name="40% - Accent3 2 13" xfId="24288" xr:uid="{00000000-0005-0000-0000-0000EC010000}"/>
    <cellStyle name="40% - Accent3 2 14" xfId="24289" xr:uid="{00000000-0005-0000-0000-0000ED010000}"/>
    <cellStyle name="40% - Accent3 2 15" xfId="24290" xr:uid="{00000000-0005-0000-0000-0000EE010000}"/>
    <cellStyle name="40% - Accent3 2 16" xfId="24291" xr:uid="{00000000-0005-0000-0000-0000EF010000}"/>
    <cellStyle name="40% - Accent3 2 17" xfId="24292" xr:uid="{00000000-0005-0000-0000-0000F0010000}"/>
    <cellStyle name="40% - Accent3 2 18" xfId="24293" xr:uid="{00000000-0005-0000-0000-0000F1010000}"/>
    <cellStyle name="40% - Accent3 2 19" xfId="24294" xr:uid="{00000000-0005-0000-0000-0000F2010000}"/>
    <cellStyle name="40% - Accent3 2 2" xfId="2711" xr:uid="{00000000-0005-0000-0000-0000F3010000}"/>
    <cellStyle name="40% - Accent3 2 2 2" xfId="2843" xr:uid="{00000000-0005-0000-0000-0000F4010000}"/>
    <cellStyle name="40% - Accent3 2 20" xfId="24295" xr:uid="{00000000-0005-0000-0000-0000F5010000}"/>
    <cellStyle name="40% - Accent3 2 21" xfId="24296" xr:uid="{00000000-0005-0000-0000-0000F6010000}"/>
    <cellStyle name="40% - Accent3 2 22" xfId="24297" xr:uid="{00000000-0005-0000-0000-0000F7010000}"/>
    <cellStyle name="40% - Accent3 2 23" xfId="24298" xr:uid="{00000000-0005-0000-0000-0000F8010000}"/>
    <cellStyle name="40% - Accent3 2 24" xfId="24299" xr:uid="{00000000-0005-0000-0000-0000F9010000}"/>
    <cellStyle name="40% - Accent3 2 3" xfId="2710" xr:uid="{00000000-0005-0000-0000-0000FA010000}"/>
    <cellStyle name="40% - Accent3 2 3 2" xfId="2844" xr:uid="{00000000-0005-0000-0000-0000FB010000}"/>
    <cellStyle name="40% - Accent3 2 4" xfId="2845" xr:uid="{00000000-0005-0000-0000-0000FC010000}"/>
    <cellStyle name="40% - Accent3 2 5" xfId="23131" xr:uid="{00000000-0005-0000-0000-0000FD010000}"/>
    <cellStyle name="40% - Accent3 2 6" xfId="24300" xr:uid="{00000000-0005-0000-0000-0000FE010000}"/>
    <cellStyle name="40% - Accent3 2 7" xfId="24301" xr:uid="{00000000-0005-0000-0000-0000FF010000}"/>
    <cellStyle name="40% - Accent3 2 8" xfId="24302" xr:uid="{00000000-0005-0000-0000-000000020000}"/>
    <cellStyle name="40% - Accent3 2 9" xfId="24303" xr:uid="{00000000-0005-0000-0000-000001020000}"/>
    <cellStyle name="40% - Accent3 3" xfId="24304" xr:uid="{00000000-0005-0000-0000-000002020000}"/>
    <cellStyle name="40% - Accent3 3 10" xfId="24305" xr:uid="{00000000-0005-0000-0000-000003020000}"/>
    <cellStyle name="40% - Accent3 3 11" xfId="24306" xr:uid="{00000000-0005-0000-0000-000004020000}"/>
    <cellStyle name="40% - Accent3 3 12" xfId="24307" xr:uid="{00000000-0005-0000-0000-000005020000}"/>
    <cellStyle name="40% - Accent3 3 13" xfId="24308" xr:uid="{00000000-0005-0000-0000-000006020000}"/>
    <cellStyle name="40% - Accent3 3 14" xfId="24309" xr:uid="{00000000-0005-0000-0000-000007020000}"/>
    <cellStyle name="40% - Accent3 3 15" xfId="24310" xr:uid="{00000000-0005-0000-0000-000008020000}"/>
    <cellStyle name="40% - Accent3 3 16" xfId="24311" xr:uid="{00000000-0005-0000-0000-000009020000}"/>
    <cellStyle name="40% - Accent3 3 17" xfId="24312" xr:uid="{00000000-0005-0000-0000-00000A020000}"/>
    <cellStyle name="40% - Accent3 3 18" xfId="24313" xr:uid="{00000000-0005-0000-0000-00000B020000}"/>
    <cellStyle name="40% - Accent3 3 19" xfId="24314" xr:uid="{00000000-0005-0000-0000-00000C020000}"/>
    <cellStyle name="40% - Accent3 3 2" xfId="24315" xr:uid="{00000000-0005-0000-0000-00000D020000}"/>
    <cellStyle name="40% - Accent3 3 3" xfId="24316" xr:uid="{00000000-0005-0000-0000-00000E020000}"/>
    <cellStyle name="40% - Accent3 3 4" xfId="24317" xr:uid="{00000000-0005-0000-0000-00000F020000}"/>
    <cellStyle name="40% - Accent3 3 5" xfId="24318" xr:uid="{00000000-0005-0000-0000-000010020000}"/>
    <cellStyle name="40% - Accent3 3 6" xfId="24319" xr:uid="{00000000-0005-0000-0000-000011020000}"/>
    <cellStyle name="40% - Accent3 3 7" xfId="24320" xr:uid="{00000000-0005-0000-0000-000012020000}"/>
    <cellStyle name="40% - Accent3 3 8" xfId="24321" xr:uid="{00000000-0005-0000-0000-000013020000}"/>
    <cellStyle name="40% - Accent3 3 9" xfId="24322" xr:uid="{00000000-0005-0000-0000-000014020000}"/>
    <cellStyle name="40% - Accent3 4" xfId="24323" xr:uid="{00000000-0005-0000-0000-000015020000}"/>
    <cellStyle name="40% - Accent3 4 10" xfId="24324" xr:uid="{00000000-0005-0000-0000-000016020000}"/>
    <cellStyle name="40% - Accent3 4 11" xfId="24325" xr:uid="{00000000-0005-0000-0000-000017020000}"/>
    <cellStyle name="40% - Accent3 4 12" xfId="24326" xr:uid="{00000000-0005-0000-0000-000018020000}"/>
    <cellStyle name="40% - Accent3 4 13" xfId="24327" xr:uid="{00000000-0005-0000-0000-000019020000}"/>
    <cellStyle name="40% - Accent3 4 14" xfId="24328" xr:uid="{00000000-0005-0000-0000-00001A020000}"/>
    <cellStyle name="40% - Accent3 4 15" xfId="24329" xr:uid="{00000000-0005-0000-0000-00001B020000}"/>
    <cellStyle name="40% - Accent3 4 16" xfId="24330" xr:uid="{00000000-0005-0000-0000-00001C020000}"/>
    <cellStyle name="40% - Accent3 4 2" xfId="24331" xr:uid="{00000000-0005-0000-0000-00001D020000}"/>
    <cellStyle name="40% - Accent3 4 3" xfId="24332" xr:uid="{00000000-0005-0000-0000-00001E020000}"/>
    <cellStyle name="40% - Accent3 4 4" xfId="24333" xr:uid="{00000000-0005-0000-0000-00001F020000}"/>
    <cellStyle name="40% - Accent3 4 5" xfId="24334" xr:uid="{00000000-0005-0000-0000-000020020000}"/>
    <cellStyle name="40% - Accent3 4 6" xfId="24335" xr:uid="{00000000-0005-0000-0000-000021020000}"/>
    <cellStyle name="40% - Accent3 4 7" xfId="24336" xr:uid="{00000000-0005-0000-0000-000022020000}"/>
    <cellStyle name="40% - Accent3 4 8" xfId="24337" xr:uid="{00000000-0005-0000-0000-000023020000}"/>
    <cellStyle name="40% - Accent3 4 9" xfId="24338" xr:uid="{00000000-0005-0000-0000-000024020000}"/>
    <cellStyle name="40% - Accent4 2" xfId="14" xr:uid="{00000000-0005-0000-0000-000025020000}"/>
    <cellStyle name="40% - Accent4 2 10" xfId="24339" xr:uid="{00000000-0005-0000-0000-000026020000}"/>
    <cellStyle name="40% - Accent4 2 11" xfId="24340" xr:uid="{00000000-0005-0000-0000-000027020000}"/>
    <cellStyle name="40% - Accent4 2 12" xfId="24341" xr:uid="{00000000-0005-0000-0000-000028020000}"/>
    <cellStyle name="40% - Accent4 2 13" xfId="24342" xr:uid="{00000000-0005-0000-0000-000029020000}"/>
    <cellStyle name="40% - Accent4 2 14" xfId="24343" xr:uid="{00000000-0005-0000-0000-00002A020000}"/>
    <cellStyle name="40% - Accent4 2 15" xfId="24344" xr:uid="{00000000-0005-0000-0000-00002B020000}"/>
    <cellStyle name="40% - Accent4 2 16" xfId="24345" xr:uid="{00000000-0005-0000-0000-00002C020000}"/>
    <cellStyle name="40% - Accent4 2 17" xfId="24346" xr:uid="{00000000-0005-0000-0000-00002D020000}"/>
    <cellStyle name="40% - Accent4 2 18" xfId="24347" xr:uid="{00000000-0005-0000-0000-00002E020000}"/>
    <cellStyle name="40% - Accent4 2 19" xfId="24348" xr:uid="{00000000-0005-0000-0000-00002F020000}"/>
    <cellStyle name="40% - Accent4 2 2" xfId="2713" xr:uid="{00000000-0005-0000-0000-000030020000}"/>
    <cellStyle name="40% - Accent4 2 2 2" xfId="2846" xr:uid="{00000000-0005-0000-0000-000031020000}"/>
    <cellStyle name="40% - Accent4 2 20" xfId="24349" xr:uid="{00000000-0005-0000-0000-000032020000}"/>
    <cellStyle name="40% - Accent4 2 21" xfId="24350" xr:uid="{00000000-0005-0000-0000-000033020000}"/>
    <cellStyle name="40% - Accent4 2 22" xfId="24351" xr:uid="{00000000-0005-0000-0000-000034020000}"/>
    <cellStyle name="40% - Accent4 2 23" xfId="24352" xr:uid="{00000000-0005-0000-0000-000035020000}"/>
    <cellStyle name="40% - Accent4 2 24" xfId="24353" xr:uid="{00000000-0005-0000-0000-000036020000}"/>
    <cellStyle name="40% - Accent4 2 3" xfId="2712" xr:uid="{00000000-0005-0000-0000-000037020000}"/>
    <cellStyle name="40% - Accent4 2 3 2" xfId="2847" xr:uid="{00000000-0005-0000-0000-000038020000}"/>
    <cellStyle name="40% - Accent4 2 4" xfId="2848" xr:uid="{00000000-0005-0000-0000-000039020000}"/>
    <cellStyle name="40% - Accent4 2 5" xfId="23132" xr:uid="{00000000-0005-0000-0000-00003A020000}"/>
    <cellStyle name="40% - Accent4 2 6" xfId="24354" xr:uid="{00000000-0005-0000-0000-00003B020000}"/>
    <cellStyle name="40% - Accent4 2 7" xfId="24355" xr:uid="{00000000-0005-0000-0000-00003C020000}"/>
    <cellStyle name="40% - Accent4 2 8" xfId="24356" xr:uid="{00000000-0005-0000-0000-00003D020000}"/>
    <cellStyle name="40% - Accent4 2 9" xfId="24357" xr:uid="{00000000-0005-0000-0000-00003E020000}"/>
    <cellStyle name="40% - Accent4 3" xfId="24358" xr:uid="{00000000-0005-0000-0000-00003F020000}"/>
    <cellStyle name="40% - Accent4 3 10" xfId="24359" xr:uid="{00000000-0005-0000-0000-000040020000}"/>
    <cellStyle name="40% - Accent4 3 11" xfId="24360" xr:uid="{00000000-0005-0000-0000-000041020000}"/>
    <cellStyle name="40% - Accent4 3 12" xfId="24361" xr:uid="{00000000-0005-0000-0000-000042020000}"/>
    <cellStyle name="40% - Accent4 3 13" xfId="24362" xr:uid="{00000000-0005-0000-0000-000043020000}"/>
    <cellStyle name="40% - Accent4 3 14" xfId="24363" xr:uid="{00000000-0005-0000-0000-000044020000}"/>
    <cellStyle name="40% - Accent4 3 15" xfId="24364" xr:uid="{00000000-0005-0000-0000-000045020000}"/>
    <cellStyle name="40% - Accent4 3 16" xfId="24365" xr:uid="{00000000-0005-0000-0000-000046020000}"/>
    <cellStyle name="40% - Accent4 3 17" xfId="24366" xr:uid="{00000000-0005-0000-0000-000047020000}"/>
    <cellStyle name="40% - Accent4 3 18" xfId="24367" xr:uid="{00000000-0005-0000-0000-000048020000}"/>
    <cellStyle name="40% - Accent4 3 19" xfId="24368" xr:uid="{00000000-0005-0000-0000-000049020000}"/>
    <cellStyle name="40% - Accent4 3 2" xfId="24369" xr:uid="{00000000-0005-0000-0000-00004A020000}"/>
    <cellStyle name="40% - Accent4 3 3" xfId="24370" xr:uid="{00000000-0005-0000-0000-00004B020000}"/>
    <cellStyle name="40% - Accent4 3 4" xfId="24371" xr:uid="{00000000-0005-0000-0000-00004C020000}"/>
    <cellStyle name="40% - Accent4 3 5" xfId="24372" xr:uid="{00000000-0005-0000-0000-00004D020000}"/>
    <cellStyle name="40% - Accent4 3 6" xfId="24373" xr:uid="{00000000-0005-0000-0000-00004E020000}"/>
    <cellStyle name="40% - Accent4 3 7" xfId="24374" xr:uid="{00000000-0005-0000-0000-00004F020000}"/>
    <cellStyle name="40% - Accent4 3 8" xfId="24375" xr:uid="{00000000-0005-0000-0000-000050020000}"/>
    <cellStyle name="40% - Accent4 3 9" xfId="24376" xr:uid="{00000000-0005-0000-0000-000051020000}"/>
    <cellStyle name="40% - Accent4 4" xfId="24377" xr:uid="{00000000-0005-0000-0000-000052020000}"/>
    <cellStyle name="40% - Accent4 4 10" xfId="24378" xr:uid="{00000000-0005-0000-0000-000053020000}"/>
    <cellStyle name="40% - Accent4 4 11" xfId="24379" xr:uid="{00000000-0005-0000-0000-000054020000}"/>
    <cellStyle name="40% - Accent4 4 12" xfId="24380" xr:uid="{00000000-0005-0000-0000-000055020000}"/>
    <cellStyle name="40% - Accent4 4 13" xfId="24381" xr:uid="{00000000-0005-0000-0000-000056020000}"/>
    <cellStyle name="40% - Accent4 4 14" xfId="24382" xr:uid="{00000000-0005-0000-0000-000057020000}"/>
    <cellStyle name="40% - Accent4 4 15" xfId="24383" xr:uid="{00000000-0005-0000-0000-000058020000}"/>
    <cellStyle name="40% - Accent4 4 16" xfId="24384" xr:uid="{00000000-0005-0000-0000-000059020000}"/>
    <cellStyle name="40% - Accent4 4 2" xfId="24385" xr:uid="{00000000-0005-0000-0000-00005A020000}"/>
    <cellStyle name="40% - Accent4 4 3" xfId="24386" xr:uid="{00000000-0005-0000-0000-00005B020000}"/>
    <cellStyle name="40% - Accent4 4 4" xfId="24387" xr:uid="{00000000-0005-0000-0000-00005C020000}"/>
    <cellStyle name="40% - Accent4 4 5" xfId="24388" xr:uid="{00000000-0005-0000-0000-00005D020000}"/>
    <cellStyle name="40% - Accent4 4 6" xfId="24389" xr:uid="{00000000-0005-0000-0000-00005E020000}"/>
    <cellStyle name="40% - Accent4 4 7" xfId="24390" xr:uid="{00000000-0005-0000-0000-00005F020000}"/>
    <cellStyle name="40% - Accent4 4 8" xfId="24391" xr:uid="{00000000-0005-0000-0000-000060020000}"/>
    <cellStyle name="40% - Accent4 4 9" xfId="24392" xr:uid="{00000000-0005-0000-0000-000061020000}"/>
    <cellStyle name="40% - Accent5 2" xfId="15" xr:uid="{00000000-0005-0000-0000-000062020000}"/>
    <cellStyle name="40% - Accent5 2 10" xfId="24393" xr:uid="{00000000-0005-0000-0000-000063020000}"/>
    <cellStyle name="40% - Accent5 2 11" xfId="24394" xr:uid="{00000000-0005-0000-0000-000064020000}"/>
    <cellStyle name="40% - Accent5 2 12" xfId="24395" xr:uid="{00000000-0005-0000-0000-000065020000}"/>
    <cellStyle name="40% - Accent5 2 13" xfId="24396" xr:uid="{00000000-0005-0000-0000-000066020000}"/>
    <cellStyle name="40% - Accent5 2 14" xfId="24397" xr:uid="{00000000-0005-0000-0000-000067020000}"/>
    <cellStyle name="40% - Accent5 2 15" xfId="24398" xr:uid="{00000000-0005-0000-0000-000068020000}"/>
    <cellStyle name="40% - Accent5 2 16" xfId="24399" xr:uid="{00000000-0005-0000-0000-000069020000}"/>
    <cellStyle name="40% - Accent5 2 17" xfId="24400" xr:uid="{00000000-0005-0000-0000-00006A020000}"/>
    <cellStyle name="40% - Accent5 2 18" xfId="24401" xr:uid="{00000000-0005-0000-0000-00006B020000}"/>
    <cellStyle name="40% - Accent5 2 19" xfId="24402" xr:uid="{00000000-0005-0000-0000-00006C020000}"/>
    <cellStyle name="40% - Accent5 2 2" xfId="2715" xr:uid="{00000000-0005-0000-0000-00006D020000}"/>
    <cellStyle name="40% - Accent5 2 2 2" xfId="2849" xr:uid="{00000000-0005-0000-0000-00006E020000}"/>
    <cellStyle name="40% - Accent5 2 20" xfId="24403" xr:uid="{00000000-0005-0000-0000-00006F020000}"/>
    <cellStyle name="40% - Accent5 2 21" xfId="24404" xr:uid="{00000000-0005-0000-0000-000070020000}"/>
    <cellStyle name="40% - Accent5 2 22" xfId="24405" xr:uid="{00000000-0005-0000-0000-000071020000}"/>
    <cellStyle name="40% - Accent5 2 23" xfId="24406" xr:uid="{00000000-0005-0000-0000-000072020000}"/>
    <cellStyle name="40% - Accent5 2 24" xfId="24407" xr:uid="{00000000-0005-0000-0000-000073020000}"/>
    <cellStyle name="40% - Accent5 2 3" xfId="2714" xr:uid="{00000000-0005-0000-0000-000074020000}"/>
    <cellStyle name="40% - Accent5 2 3 2" xfId="2850" xr:uid="{00000000-0005-0000-0000-000075020000}"/>
    <cellStyle name="40% - Accent5 2 4" xfId="2851" xr:uid="{00000000-0005-0000-0000-000076020000}"/>
    <cellStyle name="40% - Accent5 2 5" xfId="23133" xr:uid="{00000000-0005-0000-0000-000077020000}"/>
    <cellStyle name="40% - Accent5 2 6" xfId="24408" xr:uid="{00000000-0005-0000-0000-000078020000}"/>
    <cellStyle name="40% - Accent5 2 7" xfId="24409" xr:uid="{00000000-0005-0000-0000-000079020000}"/>
    <cellStyle name="40% - Accent5 2 8" xfId="24410" xr:uid="{00000000-0005-0000-0000-00007A020000}"/>
    <cellStyle name="40% - Accent5 2 9" xfId="24411" xr:uid="{00000000-0005-0000-0000-00007B020000}"/>
    <cellStyle name="40% - Accent5 3" xfId="24412" xr:uid="{00000000-0005-0000-0000-00007C020000}"/>
    <cellStyle name="40% - Accent5 3 10" xfId="24413" xr:uid="{00000000-0005-0000-0000-00007D020000}"/>
    <cellStyle name="40% - Accent5 3 11" xfId="24414" xr:uid="{00000000-0005-0000-0000-00007E020000}"/>
    <cellStyle name="40% - Accent5 3 12" xfId="24415" xr:uid="{00000000-0005-0000-0000-00007F020000}"/>
    <cellStyle name="40% - Accent5 3 13" xfId="24416" xr:uid="{00000000-0005-0000-0000-000080020000}"/>
    <cellStyle name="40% - Accent5 3 14" xfId="24417" xr:uid="{00000000-0005-0000-0000-000081020000}"/>
    <cellStyle name="40% - Accent5 3 15" xfId="24418" xr:uid="{00000000-0005-0000-0000-000082020000}"/>
    <cellStyle name="40% - Accent5 3 16" xfId="24419" xr:uid="{00000000-0005-0000-0000-000083020000}"/>
    <cellStyle name="40% - Accent5 3 17" xfId="24420" xr:uid="{00000000-0005-0000-0000-000084020000}"/>
    <cellStyle name="40% - Accent5 3 18" xfId="24421" xr:uid="{00000000-0005-0000-0000-000085020000}"/>
    <cellStyle name="40% - Accent5 3 19" xfId="24422" xr:uid="{00000000-0005-0000-0000-000086020000}"/>
    <cellStyle name="40% - Accent5 3 2" xfId="24423" xr:uid="{00000000-0005-0000-0000-000087020000}"/>
    <cellStyle name="40% - Accent5 3 3" xfId="24424" xr:uid="{00000000-0005-0000-0000-000088020000}"/>
    <cellStyle name="40% - Accent5 3 4" xfId="24425" xr:uid="{00000000-0005-0000-0000-000089020000}"/>
    <cellStyle name="40% - Accent5 3 5" xfId="24426" xr:uid="{00000000-0005-0000-0000-00008A020000}"/>
    <cellStyle name="40% - Accent5 3 6" xfId="24427" xr:uid="{00000000-0005-0000-0000-00008B020000}"/>
    <cellStyle name="40% - Accent5 3 7" xfId="24428" xr:uid="{00000000-0005-0000-0000-00008C020000}"/>
    <cellStyle name="40% - Accent5 3 8" xfId="24429" xr:uid="{00000000-0005-0000-0000-00008D020000}"/>
    <cellStyle name="40% - Accent5 3 9" xfId="24430" xr:uid="{00000000-0005-0000-0000-00008E020000}"/>
    <cellStyle name="40% - Accent5 4" xfId="24431" xr:uid="{00000000-0005-0000-0000-00008F020000}"/>
    <cellStyle name="40% - Accent5 4 10" xfId="24432" xr:uid="{00000000-0005-0000-0000-000090020000}"/>
    <cellStyle name="40% - Accent5 4 11" xfId="24433" xr:uid="{00000000-0005-0000-0000-000091020000}"/>
    <cellStyle name="40% - Accent5 4 12" xfId="24434" xr:uid="{00000000-0005-0000-0000-000092020000}"/>
    <cellStyle name="40% - Accent5 4 13" xfId="24435" xr:uid="{00000000-0005-0000-0000-000093020000}"/>
    <cellStyle name="40% - Accent5 4 14" xfId="24436" xr:uid="{00000000-0005-0000-0000-000094020000}"/>
    <cellStyle name="40% - Accent5 4 15" xfId="24437" xr:uid="{00000000-0005-0000-0000-000095020000}"/>
    <cellStyle name="40% - Accent5 4 16" xfId="24438" xr:uid="{00000000-0005-0000-0000-000096020000}"/>
    <cellStyle name="40% - Accent5 4 2" xfId="24439" xr:uid="{00000000-0005-0000-0000-000097020000}"/>
    <cellStyle name="40% - Accent5 4 3" xfId="24440" xr:uid="{00000000-0005-0000-0000-000098020000}"/>
    <cellStyle name="40% - Accent5 4 4" xfId="24441" xr:uid="{00000000-0005-0000-0000-000099020000}"/>
    <cellStyle name="40% - Accent5 4 5" xfId="24442" xr:uid="{00000000-0005-0000-0000-00009A020000}"/>
    <cellStyle name="40% - Accent5 4 6" xfId="24443" xr:uid="{00000000-0005-0000-0000-00009B020000}"/>
    <cellStyle name="40% - Accent5 4 7" xfId="24444" xr:uid="{00000000-0005-0000-0000-00009C020000}"/>
    <cellStyle name="40% - Accent5 4 8" xfId="24445" xr:uid="{00000000-0005-0000-0000-00009D020000}"/>
    <cellStyle name="40% - Accent5 4 9" xfId="24446" xr:uid="{00000000-0005-0000-0000-00009E020000}"/>
    <cellStyle name="40% - Accent6 2" xfId="16" xr:uid="{00000000-0005-0000-0000-00009F020000}"/>
    <cellStyle name="40% - Accent6 2 10" xfId="24447" xr:uid="{00000000-0005-0000-0000-0000A0020000}"/>
    <cellStyle name="40% - Accent6 2 11" xfId="24448" xr:uid="{00000000-0005-0000-0000-0000A1020000}"/>
    <cellStyle name="40% - Accent6 2 12" xfId="24449" xr:uid="{00000000-0005-0000-0000-0000A2020000}"/>
    <cellStyle name="40% - Accent6 2 13" xfId="24450" xr:uid="{00000000-0005-0000-0000-0000A3020000}"/>
    <cellStyle name="40% - Accent6 2 14" xfId="24451" xr:uid="{00000000-0005-0000-0000-0000A4020000}"/>
    <cellStyle name="40% - Accent6 2 15" xfId="24452" xr:uid="{00000000-0005-0000-0000-0000A5020000}"/>
    <cellStyle name="40% - Accent6 2 16" xfId="24453" xr:uid="{00000000-0005-0000-0000-0000A6020000}"/>
    <cellStyle name="40% - Accent6 2 17" xfId="24454" xr:uid="{00000000-0005-0000-0000-0000A7020000}"/>
    <cellStyle name="40% - Accent6 2 18" xfId="24455" xr:uid="{00000000-0005-0000-0000-0000A8020000}"/>
    <cellStyle name="40% - Accent6 2 19" xfId="24456" xr:uid="{00000000-0005-0000-0000-0000A9020000}"/>
    <cellStyle name="40% - Accent6 2 2" xfId="2717" xr:uid="{00000000-0005-0000-0000-0000AA020000}"/>
    <cellStyle name="40% - Accent6 2 2 2" xfId="2852" xr:uid="{00000000-0005-0000-0000-0000AB020000}"/>
    <cellStyle name="40% - Accent6 2 20" xfId="24457" xr:uid="{00000000-0005-0000-0000-0000AC020000}"/>
    <cellStyle name="40% - Accent6 2 21" xfId="24458" xr:uid="{00000000-0005-0000-0000-0000AD020000}"/>
    <cellStyle name="40% - Accent6 2 22" xfId="24459" xr:uid="{00000000-0005-0000-0000-0000AE020000}"/>
    <cellStyle name="40% - Accent6 2 23" xfId="24460" xr:uid="{00000000-0005-0000-0000-0000AF020000}"/>
    <cellStyle name="40% - Accent6 2 24" xfId="24461" xr:uid="{00000000-0005-0000-0000-0000B0020000}"/>
    <cellStyle name="40% - Accent6 2 3" xfId="2716" xr:uid="{00000000-0005-0000-0000-0000B1020000}"/>
    <cellStyle name="40% - Accent6 2 3 2" xfId="2853" xr:uid="{00000000-0005-0000-0000-0000B2020000}"/>
    <cellStyle name="40% - Accent6 2 4" xfId="2854" xr:uid="{00000000-0005-0000-0000-0000B3020000}"/>
    <cellStyle name="40% - Accent6 2 5" xfId="23134" xr:uid="{00000000-0005-0000-0000-0000B4020000}"/>
    <cellStyle name="40% - Accent6 2 6" xfId="24462" xr:uid="{00000000-0005-0000-0000-0000B5020000}"/>
    <cellStyle name="40% - Accent6 2 7" xfId="24463" xr:uid="{00000000-0005-0000-0000-0000B6020000}"/>
    <cellStyle name="40% - Accent6 2 8" xfId="24464" xr:uid="{00000000-0005-0000-0000-0000B7020000}"/>
    <cellStyle name="40% - Accent6 2 9" xfId="24465" xr:uid="{00000000-0005-0000-0000-0000B8020000}"/>
    <cellStyle name="40% - Accent6 3" xfId="24466" xr:uid="{00000000-0005-0000-0000-0000B9020000}"/>
    <cellStyle name="40% - Accent6 3 10" xfId="24467" xr:uid="{00000000-0005-0000-0000-0000BA020000}"/>
    <cellStyle name="40% - Accent6 3 11" xfId="24468" xr:uid="{00000000-0005-0000-0000-0000BB020000}"/>
    <cellStyle name="40% - Accent6 3 12" xfId="24469" xr:uid="{00000000-0005-0000-0000-0000BC020000}"/>
    <cellStyle name="40% - Accent6 3 13" xfId="24470" xr:uid="{00000000-0005-0000-0000-0000BD020000}"/>
    <cellStyle name="40% - Accent6 3 14" xfId="24471" xr:uid="{00000000-0005-0000-0000-0000BE020000}"/>
    <cellStyle name="40% - Accent6 3 15" xfId="24472" xr:uid="{00000000-0005-0000-0000-0000BF020000}"/>
    <cellStyle name="40% - Accent6 3 16" xfId="24473" xr:uid="{00000000-0005-0000-0000-0000C0020000}"/>
    <cellStyle name="40% - Accent6 3 17" xfId="24474" xr:uid="{00000000-0005-0000-0000-0000C1020000}"/>
    <cellStyle name="40% - Accent6 3 18" xfId="24475" xr:uid="{00000000-0005-0000-0000-0000C2020000}"/>
    <cellStyle name="40% - Accent6 3 19" xfId="24476" xr:uid="{00000000-0005-0000-0000-0000C3020000}"/>
    <cellStyle name="40% - Accent6 3 2" xfId="24477" xr:uid="{00000000-0005-0000-0000-0000C4020000}"/>
    <cellStyle name="40% - Accent6 3 3" xfId="24478" xr:uid="{00000000-0005-0000-0000-0000C5020000}"/>
    <cellStyle name="40% - Accent6 3 4" xfId="24479" xr:uid="{00000000-0005-0000-0000-0000C6020000}"/>
    <cellStyle name="40% - Accent6 3 5" xfId="24480" xr:uid="{00000000-0005-0000-0000-0000C7020000}"/>
    <cellStyle name="40% - Accent6 3 6" xfId="24481" xr:uid="{00000000-0005-0000-0000-0000C8020000}"/>
    <cellStyle name="40% - Accent6 3 7" xfId="24482" xr:uid="{00000000-0005-0000-0000-0000C9020000}"/>
    <cellStyle name="40% - Accent6 3 8" xfId="24483" xr:uid="{00000000-0005-0000-0000-0000CA020000}"/>
    <cellStyle name="40% - Accent6 3 9" xfId="24484" xr:uid="{00000000-0005-0000-0000-0000CB020000}"/>
    <cellStyle name="40% - Accent6 4" xfId="24485" xr:uid="{00000000-0005-0000-0000-0000CC020000}"/>
    <cellStyle name="40% - Accent6 4 10" xfId="24486" xr:uid="{00000000-0005-0000-0000-0000CD020000}"/>
    <cellStyle name="40% - Accent6 4 11" xfId="24487" xr:uid="{00000000-0005-0000-0000-0000CE020000}"/>
    <cellStyle name="40% - Accent6 4 12" xfId="24488" xr:uid="{00000000-0005-0000-0000-0000CF020000}"/>
    <cellStyle name="40% - Accent6 4 13" xfId="24489" xr:uid="{00000000-0005-0000-0000-0000D0020000}"/>
    <cellStyle name="40% - Accent6 4 14" xfId="24490" xr:uid="{00000000-0005-0000-0000-0000D1020000}"/>
    <cellStyle name="40% - Accent6 4 15" xfId="24491" xr:uid="{00000000-0005-0000-0000-0000D2020000}"/>
    <cellStyle name="40% - Accent6 4 16" xfId="24492" xr:uid="{00000000-0005-0000-0000-0000D3020000}"/>
    <cellStyle name="40% - Accent6 4 2" xfId="24493" xr:uid="{00000000-0005-0000-0000-0000D4020000}"/>
    <cellStyle name="40% - Accent6 4 3" xfId="24494" xr:uid="{00000000-0005-0000-0000-0000D5020000}"/>
    <cellStyle name="40% - Accent6 4 4" xfId="24495" xr:uid="{00000000-0005-0000-0000-0000D6020000}"/>
    <cellStyle name="40% - Accent6 4 5" xfId="24496" xr:uid="{00000000-0005-0000-0000-0000D7020000}"/>
    <cellStyle name="40% - Accent6 4 6" xfId="24497" xr:uid="{00000000-0005-0000-0000-0000D8020000}"/>
    <cellStyle name="40% - Accent6 4 7" xfId="24498" xr:uid="{00000000-0005-0000-0000-0000D9020000}"/>
    <cellStyle name="40% - Accent6 4 8" xfId="24499" xr:uid="{00000000-0005-0000-0000-0000DA020000}"/>
    <cellStyle name="40% - Accent6 4 9" xfId="24500" xr:uid="{00000000-0005-0000-0000-0000DB020000}"/>
    <cellStyle name="40% - Naglasak1" xfId="23135" xr:uid="{00000000-0005-0000-0000-0000DC020000}"/>
    <cellStyle name="60% - Accent1 2" xfId="17" xr:uid="{00000000-0005-0000-0000-0000DD020000}"/>
    <cellStyle name="60% - Accent1 2 2" xfId="2718" xr:uid="{00000000-0005-0000-0000-0000DE020000}"/>
    <cellStyle name="60% - Accent1 2 2 2" xfId="2855" xr:uid="{00000000-0005-0000-0000-0000DF020000}"/>
    <cellStyle name="60% - Accent1 2 3" xfId="2856" xr:uid="{00000000-0005-0000-0000-0000E0020000}"/>
    <cellStyle name="60% - Accent1 2 4" xfId="2857" xr:uid="{00000000-0005-0000-0000-0000E1020000}"/>
    <cellStyle name="60% - Accent1 3" xfId="24501" xr:uid="{00000000-0005-0000-0000-0000E2020000}"/>
    <cellStyle name="60% - Accent1 3 10" xfId="24502" xr:uid="{00000000-0005-0000-0000-0000E3020000}"/>
    <cellStyle name="60% - Accent1 3 11" xfId="24503" xr:uid="{00000000-0005-0000-0000-0000E4020000}"/>
    <cellStyle name="60% - Accent1 3 12" xfId="24504" xr:uid="{00000000-0005-0000-0000-0000E5020000}"/>
    <cellStyle name="60% - Accent1 3 13" xfId="24505" xr:uid="{00000000-0005-0000-0000-0000E6020000}"/>
    <cellStyle name="60% - Accent1 3 14" xfId="24506" xr:uid="{00000000-0005-0000-0000-0000E7020000}"/>
    <cellStyle name="60% - Accent1 3 15" xfId="24507" xr:uid="{00000000-0005-0000-0000-0000E8020000}"/>
    <cellStyle name="60% - Accent1 3 16" xfId="24508" xr:uid="{00000000-0005-0000-0000-0000E9020000}"/>
    <cellStyle name="60% - Accent1 3 17" xfId="24509" xr:uid="{00000000-0005-0000-0000-0000EA020000}"/>
    <cellStyle name="60% - Accent1 3 18" xfId="24510" xr:uid="{00000000-0005-0000-0000-0000EB020000}"/>
    <cellStyle name="60% - Accent1 3 19" xfId="24511" xr:uid="{00000000-0005-0000-0000-0000EC020000}"/>
    <cellStyle name="60% - Accent1 3 2" xfId="24512" xr:uid="{00000000-0005-0000-0000-0000ED020000}"/>
    <cellStyle name="60% - Accent1 3 3" xfId="24513" xr:uid="{00000000-0005-0000-0000-0000EE020000}"/>
    <cellStyle name="60% - Accent1 3 4" xfId="24514" xr:uid="{00000000-0005-0000-0000-0000EF020000}"/>
    <cellStyle name="60% - Accent1 3 5" xfId="24515" xr:uid="{00000000-0005-0000-0000-0000F0020000}"/>
    <cellStyle name="60% - Accent1 3 6" xfId="24516" xr:uid="{00000000-0005-0000-0000-0000F1020000}"/>
    <cellStyle name="60% - Accent1 3 7" xfId="24517" xr:uid="{00000000-0005-0000-0000-0000F2020000}"/>
    <cellStyle name="60% - Accent1 3 8" xfId="24518" xr:uid="{00000000-0005-0000-0000-0000F3020000}"/>
    <cellStyle name="60% - Accent1 3 9" xfId="24519" xr:uid="{00000000-0005-0000-0000-0000F4020000}"/>
    <cellStyle name="60% - Accent1 4" xfId="24520" xr:uid="{00000000-0005-0000-0000-0000F5020000}"/>
    <cellStyle name="60% - Accent1 4 10" xfId="24521" xr:uid="{00000000-0005-0000-0000-0000F6020000}"/>
    <cellStyle name="60% - Accent1 4 11" xfId="24522" xr:uid="{00000000-0005-0000-0000-0000F7020000}"/>
    <cellStyle name="60% - Accent1 4 12" xfId="24523" xr:uid="{00000000-0005-0000-0000-0000F8020000}"/>
    <cellStyle name="60% - Accent1 4 13" xfId="24524" xr:uid="{00000000-0005-0000-0000-0000F9020000}"/>
    <cellStyle name="60% - Accent1 4 14" xfId="24525" xr:uid="{00000000-0005-0000-0000-0000FA020000}"/>
    <cellStyle name="60% - Accent1 4 15" xfId="24526" xr:uid="{00000000-0005-0000-0000-0000FB020000}"/>
    <cellStyle name="60% - Accent1 4 16" xfId="24527" xr:uid="{00000000-0005-0000-0000-0000FC020000}"/>
    <cellStyle name="60% - Accent1 4 2" xfId="24528" xr:uid="{00000000-0005-0000-0000-0000FD020000}"/>
    <cellStyle name="60% - Accent1 4 3" xfId="24529" xr:uid="{00000000-0005-0000-0000-0000FE020000}"/>
    <cellStyle name="60% - Accent1 4 4" xfId="24530" xr:uid="{00000000-0005-0000-0000-0000FF020000}"/>
    <cellStyle name="60% - Accent1 4 5" xfId="24531" xr:uid="{00000000-0005-0000-0000-000000030000}"/>
    <cellStyle name="60% - Accent1 4 6" xfId="24532" xr:uid="{00000000-0005-0000-0000-000001030000}"/>
    <cellStyle name="60% - Accent1 4 7" xfId="24533" xr:uid="{00000000-0005-0000-0000-000002030000}"/>
    <cellStyle name="60% - Accent1 4 8" xfId="24534" xr:uid="{00000000-0005-0000-0000-000003030000}"/>
    <cellStyle name="60% - Accent1 4 9" xfId="24535" xr:uid="{00000000-0005-0000-0000-000004030000}"/>
    <cellStyle name="60% - Accent2 2" xfId="18" xr:uid="{00000000-0005-0000-0000-000005030000}"/>
    <cellStyle name="60% - Accent2 2 2" xfId="2719" xr:uid="{00000000-0005-0000-0000-000006030000}"/>
    <cellStyle name="60% - Accent2 2 2 2" xfId="2858" xr:uid="{00000000-0005-0000-0000-000007030000}"/>
    <cellStyle name="60% - Accent2 2 3" xfId="2859" xr:uid="{00000000-0005-0000-0000-000008030000}"/>
    <cellStyle name="60% - Accent2 2 4" xfId="2860" xr:uid="{00000000-0005-0000-0000-000009030000}"/>
    <cellStyle name="60% - Accent2 3" xfId="24536" xr:uid="{00000000-0005-0000-0000-00000A030000}"/>
    <cellStyle name="60% - Accent2 3 10" xfId="24537" xr:uid="{00000000-0005-0000-0000-00000B030000}"/>
    <cellStyle name="60% - Accent2 3 11" xfId="24538" xr:uid="{00000000-0005-0000-0000-00000C030000}"/>
    <cellStyle name="60% - Accent2 3 12" xfId="24539" xr:uid="{00000000-0005-0000-0000-00000D030000}"/>
    <cellStyle name="60% - Accent2 3 13" xfId="24540" xr:uid="{00000000-0005-0000-0000-00000E030000}"/>
    <cellStyle name="60% - Accent2 3 14" xfId="24541" xr:uid="{00000000-0005-0000-0000-00000F030000}"/>
    <cellStyle name="60% - Accent2 3 15" xfId="24542" xr:uid="{00000000-0005-0000-0000-000010030000}"/>
    <cellStyle name="60% - Accent2 3 16" xfId="24543" xr:uid="{00000000-0005-0000-0000-000011030000}"/>
    <cellStyle name="60% - Accent2 3 17" xfId="24544" xr:uid="{00000000-0005-0000-0000-000012030000}"/>
    <cellStyle name="60% - Accent2 3 18" xfId="24545" xr:uid="{00000000-0005-0000-0000-000013030000}"/>
    <cellStyle name="60% - Accent2 3 19" xfId="24546" xr:uid="{00000000-0005-0000-0000-000014030000}"/>
    <cellStyle name="60% - Accent2 3 2" xfId="24547" xr:uid="{00000000-0005-0000-0000-000015030000}"/>
    <cellStyle name="60% - Accent2 3 3" xfId="24548" xr:uid="{00000000-0005-0000-0000-000016030000}"/>
    <cellStyle name="60% - Accent2 3 4" xfId="24549" xr:uid="{00000000-0005-0000-0000-000017030000}"/>
    <cellStyle name="60% - Accent2 3 5" xfId="24550" xr:uid="{00000000-0005-0000-0000-000018030000}"/>
    <cellStyle name="60% - Accent2 3 6" xfId="24551" xr:uid="{00000000-0005-0000-0000-000019030000}"/>
    <cellStyle name="60% - Accent2 3 7" xfId="24552" xr:uid="{00000000-0005-0000-0000-00001A030000}"/>
    <cellStyle name="60% - Accent2 3 8" xfId="24553" xr:uid="{00000000-0005-0000-0000-00001B030000}"/>
    <cellStyle name="60% - Accent2 3 9" xfId="24554" xr:uid="{00000000-0005-0000-0000-00001C030000}"/>
    <cellStyle name="60% - Accent2 4" xfId="24555" xr:uid="{00000000-0005-0000-0000-00001D030000}"/>
    <cellStyle name="60% - Accent2 4 10" xfId="24556" xr:uid="{00000000-0005-0000-0000-00001E030000}"/>
    <cellStyle name="60% - Accent2 4 11" xfId="24557" xr:uid="{00000000-0005-0000-0000-00001F030000}"/>
    <cellStyle name="60% - Accent2 4 12" xfId="24558" xr:uid="{00000000-0005-0000-0000-000020030000}"/>
    <cellStyle name="60% - Accent2 4 13" xfId="24559" xr:uid="{00000000-0005-0000-0000-000021030000}"/>
    <cellStyle name="60% - Accent2 4 14" xfId="24560" xr:uid="{00000000-0005-0000-0000-000022030000}"/>
    <cellStyle name="60% - Accent2 4 15" xfId="24561" xr:uid="{00000000-0005-0000-0000-000023030000}"/>
    <cellStyle name="60% - Accent2 4 16" xfId="24562" xr:uid="{00000000-0005-0000-0000-000024030000}"/>
    <cellStyle name="60% - Accent2 4 2" xfId="24563" xr:uid="{00000000-0005-0000-0000-000025030000}"/>
    <cellStyle name="60% - Accent2 4 3" xfId="24564" xr:uid="{00000000-0005-0000-0000-000026030000}"/>
    <cellStyle name="60% - Accent2 4 4" xfId="24565" xr:uid="{00000000-0005-0000-0000-000027030000}"/>
    <cellStyle name="60% - Accent2 4 5" xfId="24566" xr:uid="{00000000-0005-0000-0000-000028030000}"/>
    <cellStyle name="60% - Accent2 4 6" xfId="24567" xr:uid="{00000000-0005-0000-0000-000029030000}"/>
    <cellStyle name="60% - Accent2 4 7" xfId="24568" xr:uid="{00000000-0005-0000-0000-00002A030000}"/>
    <cellStyle name="60% - Accent2 4 8" xfId="24569" xr:uid="{00000000-0005-0000-0000-00002B030000}"/>
    <cellStyle name="60% - Accent2 4 9" xfId="24570" xr:uid="{00000000-0005-0000-0000-00002C030000}"/>
    <cellStyle name="60% - Accent3 2" xfId="19" xr:uid="{00000000-0005-0000-0000-00002D030000}"/>
    <cellStyle name="60% - Accent3 2 2" xfId="2720" xr:uid="{00000000-0005-0000-0000-00002E030000}"/>
    <cellStyle name="60% - Accent3 2 2 2" xfId="2861" xr:uid="{00000000-0005-0000-0000-00002F030000}"/>
    <cellStyle name="60% - Accent3 2 3" xfId="2862" xr:uid="{00000000-0005-0000-0000-000030030000}"/>
    <cellStyle name="60% - Accent3 2 4" xfId="2863" xr:uid="{00000000-0005-0000-0000-000031030000}"/>
    <cellStyle name="60% - Accent3 3" xfId="24571" xr:uid="{00000000-0005-0000-0000-000032030000}"/>
    <cellStyle name="60% - Accent3 3 10" xfId="24572" xr:uid="{00000000-0005-0000-0000-000033030000}"/>
    <cellStyle name="60% - Accent3 3 11" xfId="24573" xr:uid="{00000000-0005-0000-0000-000034030000}"/>
    <cellStyle name="60% - Accent3 3 12" xfId="24574" xr:uid="{00000000-0005-0000-0000-000035030000}"/>
    <cellStyle name="60% - Accent3 3 13" xfId="24575" xr:uid="{00000000-0005-0000-0000-000036030000}"/>
    <cellStyle name="60% - Accent3 3 14" xfId="24576" xr:uid="{00000000-0005-0000-0000-000037030000}"/>
    <cellStyle name="60% - Accent3 3 15" xfId="24577" xr:uid="{00000000-0005-0000-0000-000038030000}"/>
    <cellStyle name="60% - Accent3 3 16" xfId="24578" xr:uid="{00000000-0005-0000-0000-000039030000}"/>
    <cellStyle name="60% - Accent3 3 17" xfId="24579" xr:uid="{00000000-0005-0000-0000-00003A030000}"/>
    <cellStyle name="60% - Accent3 3 18" xfId="24580" xr:uid="{00000000-0005-0000-0000-00003B030000}"/>
    <cellStyle name="60% - Accent3 3 19" xfId="24581" xr:uid="{00000000-0005-0000-0000-00003C030000}"/>
    <cellStyle name="60% - Accent3 3 2" xfId="24582" xr:uid="{00000000-0005-0000-0000-00003D030000}"/>
    <cellStyle name="60% - Accent3 3 3" xfId="24583" xr:uid="{00000000-0005-0000-0000-00003E030000}"/>
    <cellStyle name="60% - Accent3 3 4" xfId="24584" xr:uid="{00000000-0005-0000-0000-00003F030000}"/>
    <cellStyle name="60% - Accent3 3 5" xfId="24585" xr:uid="{00000000-0005-0000-0000-000040030000}"/>
    <cellStyle name="60% - Accent3 3 6" xfId="24586" xr:uid="{00000000-0005-0000-0000-000041030000}"/>
    <cellStyle name="60% - Accent3 3 7" xfId="24587" xr:uid="{00000000-0005-0000-0000-000042030000}"/>
    <cellStyle name="60% - Accent3 3 8" xfId="24588" xr:uid="{00000000-0005-0000-0000-000043030000}"/>
    <cellStyle name="60% - Accent3 3 9" xfId="24589" xr:uid="{00000000-0005-0000-0000-000044030000}"/>
    <cellStyle name="60% - Accent3 4" xfId="24590" xr:uid="{00000000-0005-0000-0000-000045030000}"/>
    <cellStyle name="60% - Accent3 4 10" xfId="24591" xr:uid="{00000000-0005-0000-0000-000046030000}"/>
    <cellStyle name="60% - Accent3 4 11" xfId="24592" xr:uid="{00000000-0005-0000-0000-000047030000}"/>
    <cellStyle name="60% - Accent3 4 12" xfId="24593" xr:uid="{00000000-0005-0000-0000-000048030000}"/>
    <cellStyle name="60% - Accent3 4 13" xfId="24594" xr:uid="{00000000-0005-0000-0000-000049030000}"/>
    <cellStyle name="60% - Accent3 4 14" xfId="24595" xr:uid="{00000000-0005-0000-0000-00004A030000}"/>
    <cellStyle name="60% - Accent3 4 15" xfId="24596" xr:uid="{00000000-0005-0000-0000-00004B030000}"/>
    <cellStyle name="60% - Accent3 4 16" xfId="24597" xr:uid="{00000000-0005-0000-0000-00004C030000}"/>
    <cellStyle name="60% - Accent3 4 2" xfId="24598" xr:uid="{00000000-0005-0000-0000-00004D030000}"/>
    <cellStyle name="60% - Accent3 4 3" xfId="24599" xr:uid="{00000000-0005-0000-0000-00004E030000}"/>
    <cellStyle name="60% - Accent3 4 4" xfId="24600" xr:uid="{00000000-0005-0000-0000-00004F030000}"/>
    <cellStyle name="60% - Accent3 4 5" xfId="24601" xr:uid="{00000000-0005-0000-0000-000050030000}"/>
    <cellStyle name="60% - Accent3 4 6" xfId="24602" xr:uid="{00000000-0005-0000-0000-000051030000}"/>
    <cellStyle name="60% - Accent3 4 7" xfId="24603" xr:uid="{00000000-0005-0000-0000-000052030000}"/>
    <cellStyle name="60% - Accent3 4 8" xfId="24604" xr:uid="{00000000-0005-0000-0000-000053030000}"/>
    <cellStyle name="60% - Accent3 4 9" xfId="24605" xr:uid="{00000000-0005-0000-0000-000054030000}"/>
    <cellStyle name="60% - Accent4 2" xfId="20" xr:uid="{00000000-0005-0000-0000-000055030000}"/>
    <cellStyle name="60% - Accent4 2 2" xfId="2721" xr:uid="{00000000-0005-0000-0000-000056030000}"/>
    <cellStyle name="60% - Accent4 2 2 2" xfId="2864" xr:uid="{00000000-0005-0000-0000-000057030000}"/>
    <cellStyle name="60% - Accent4 2 3" xfId="2865" xr:uid="{00000000-0005-0000-0000-000058030000}"/>
    <cellStyle name="60% - Accent4 2 4" xfId="2866" xr:uid="{00000000-0005-0000-0000-000059030000}"/>
    <cellStyle name="60% - Accent4 3" xfId="24606" xr:uid="{00000000-0005-0000-0000-00005A030000}"/>
    <cellStyle name="60% - Accent4 3 10" xfId="24607" xr:uid="{00000000-0005-0000-0000-00005B030000}"/>
    <cellStyle name="60% - Accent4 3 11" xfId="24608" xr:uid="{00000000-0005-0000-0000-00005C030000}"/>
    <cellStyle name="60% - Accent4 3 12" xfId="24609" xr:uid="{00000000-0005-0000-0000-00005D030000}"/>
    <cellStyle name="60% - Accent4 3 13" xfId="24610" xr:uid="{00000000-0005-0000-0000-00005E030000}"/>
    <cellStyle name="60% - Accent4 3 14" xfId="24611" xr:uid="{00000000-0005-0000-0000-00005F030000}"/>
    <cellStyle name="60% - Accent4 3 15" xfId="24612" xr:uid="{00000000-0005-0000-0000-000060030000}"/>
    <cellStyle name="60% - Accent4 3 16" xfId="24613" xr:uid="{00000000-0005-0000-0000-000061030000}"/>
    <cellStyle name="60% - Accent4 3 17" xfId="24614" xr:uid="{00000000-0005-0000-0000-000062030000}"/>
    <cellStyle name="60% - Accent4 3 18" xfId="24615" xr:uid="{00000000-0005-0000-0000-000063030000}"/>
    <cellStyle name="60% - Accent4 3 19" xfId="24616" xr:uid="{00000000-0005-0000-0000-000064030000}"/>
    <cellStyle name="60% - Accent4 3 2" xfId="24617" xr:uid="{00000000-0005-0000-0000-000065030000}"/>
    <cellStyle name="60% - Accent4 3 3" xfId="24618" xr:uid="{00000000-0005-0000-0000-000066030000}"/>
    <cellStyle name="60% - Accent4 3 4" xfId="24619" xr:uid="{00000000-0005-0000-0000-000067030000}"/>
    <cellStyle name="60% - Accent4 3 5" xfId="24620" xr:uid="{00000000-0005-0000-0000-000068030000}"/>
    <cellStyle name="60% - Accent4 3 6" xfId="24621" xr:uid="{00000000-0005-0000-0000-000069030000}"/>
    <cellStyle name="60% - Accent4 3 7" xfId="24622" xr:uid="{00000000-0005-0000-0000-00006A030000}"/>
    <cellStyle name="60% - Accent4 3 8" xfId="24623" xr:uid="{00000000-0005-0000-0000-00006B030000}"/>
    <cellStyle name="60% - Accent4 3 9" xfId="24624" xr:uid="{00000000-0005-0000-0000-00006C030000}"/>
    <cellStyle name="60% - Accent4 4" xfId="24625" xr:uid="{00000000-0005-0000-0000-00006D030000}"/>
    <cellStyle name="60% - Accent4 4 10" xfId="24626" xr:uid="{00000000-0005-0000-0000-00006E030000}"/>
    <cellStyle name="60% - Accent4 4 11" xfId="24627" xr:uid="{00000000-0005-0000-0000-00006F030000}"/>
    <cellStyle name="60% - Accent4 4 12" xfId="24628" xr:uid="{00000000-0005-0000-0000-000070030000}"/>
    <cellStyle name="60% - Accent4 4 13" xfId="24629" xr:uid="{00000000-0005-0000-0000-000071030000}"/>
    <cellStyle name="60% - Accent4 4 14" xfId="24630" xr:uid="{00000000-0005-0000-0000-000072030000}"/>
    <cellStyle name="60% - Accent4 4 15" xfId="24631" xr:uid="{00000000-0005-0000-0000-000073030000}"/>
    <cellStyle name="60% - Accent4 4 16" xfId="24632" xr:uid="{00000000-0005-0000-0000-000074030000}"/>
    <cellStyle name="60% - Accent4 4 2" xfId="24633" xr:uid="{00000000-0005-0000-0000-000075030000}"/>
    <cellStyle name="60% - Accent4 4 3" xfId="24634" xr:uid="{00000000-0005-0000-0000-000076030000}"/>
    <cellStyle name="60% - Accent4 4 4" xfId="24635" xr:uid="{00000000-0005-0000-0000-000077030000}"/>
    <cellStyle name="60% - Accent4 4 5" xfId="24636" xr:uid="{00000000-0005-0000-0000-000078030000}"/>
    <cellStyle name="60% - Accent4 4 6" xfId="24637" xr:uid="{00000000-0005-0000-0000-000079030000}"/>
    <cellStyle name="60% - Accent4 4 7" xfId="24638" xr:uid="{00000000-0005-0000-0000-00007A030000}"/>
    <cellStyle name="60% - Accent4 4 8" xfId="24639" xr:uid="{00000000-0005-0000-0000-00007B030000}"/>
    <cellStyle name="60% - Accent4 4 9" xfId="24640" xr:uid="{00000000-0005-0000-0000-00007C030000}"/>
    <cellStyle name="60% - Accent5 2" xfId="21" xr:uid="{00000000-0005-0000-0000-00007D030000}"/>
    <cellStyle name="60% - Accent5 2 2" xfId="2722" xr:uid="{00000000-0005-0000-0000-00007E030000}"/>
    <cellStyle name="60% - Accent5 2 2 2" xfId="2867" xr:uid="{00000000-0005-0000-0000-00007F030000}"/>
    <cellStyle name="60% - Accent5 2 3" xfId="2868" xr:uid="{00000000-0005-0000-0000-000080030000}"/>
    <cellStyle name="60% - Accent5 2 4" xfId="2869" xr:uid="{00000000-0005-0000-0000-000081030000}"/>
    <cellStyle name="60% - Accent5 3" xfId="24641" xr:uid="{00000000-0005-0000-0000-000082030000}"/>
    <cellStyle name="60% - Accent5 3 10" xfId="24642" xr:uid="{00000000-0005-0000-0000-000083030000}"/>
    <cellStyle name="60% - Accent5 3 11" xfId="24643" xr:uid="{00000000-0005-0000-0000-000084030000}"/>
    <cellStyle name="60% - Accent5 3 12" xfId="24644" xr:uid="{00000000-0005-0000-0000-000085030000}"/>
    <cellStyle name="60% - Accent5 3 13" xfId="24645" xr:uid="{00000000-0005-0000-0000-000086030000}"/>
    <cellStyle name="60% - Accent5 3 14" xfId="24646" xr:uid="{00000000-0005-0000-0000-000087030000}"/>
    <cellStyle name="60% - Accent5 3 15" xfId="24647" xr:uid="{00000000-0005-0000-0000-000088030000}"/>
    <cellStyle name="60% - Accent5 3 16" xfId="24648" xr:uid="{00000000-0005-0000-0000-000089030000}"/>
    <cellStyle name="60% - Accent5 3 17" xfId="24649" xr:uid="{00000000-0005-0000-0000-00008A030000}"/>
    <cellStyle name="60% - Accent5 3 18" xfId="24650" xr:uid="{00000000-0005-0000-0000-00008B030000}"/>
    <cellStyle name="60% - Accent5 3 19" xfId="24651" xr:uid="{00000000-0005-0000-0000-00008C030000}"/>
    <cellStyle name="60% - Accent5 3 2" xfId="24652" xr:uid="{00000000-0005-0000-0000-00008D030000}"/>
    <cellStyle name="60% - Accent5 3 3" xfId="24653" xr:uid="{00000000-0005-0000-0000-00008E030000}"/>
    <cellStyle name="60% - Accent5 3 4" xfId="24654" xr:uid="{00000000-0005-0000-0000-00008F030000}"/>
    <cellStyle name="60% - Accent5 3 5" xfId="24655" xr:uid="{00000000-0005-0000-0000-000090030000}"/>
    <cellStyle name="60% - Accent5 3 6" xfId="24656" xr:uid="{00000000-0005-0000-0000-000091030000}"/>
    <cellStyle name="60% - Accent5 3 7" xfId="24657" xr:uid="{00000000-0005-0000-0000-000092030000}"/>
    <cellStyle name="60% - Accent5 3 8" xfId="24658" xr:uid="{00000000-0005-0000-0000-000093030000}"/>
    <cellStyle name="60% - Accent5 3 9" xfId="24659" xr:uid="{00000000-0005-0000-0000-000094030000}"/>
    <cellStyle name="60% - Accent5 4" xfId="24660" xr:uid="{00000000-0005-0000-0000-000095030000}"/>
    <cellStyle name="60% - Accent5 4 10" xfId="24661" xr:uid="{00000000-0005-0000-0000-000096030000}"/>
    <cellStyle name="60% - Accent5 4 11" xfId="24662" xr:uid="{00000000-0005-0000-0000-000097030000}"/>
    <cellStyle name="60% - Accent5 4 12" xfId="24663" xr:uid="{00000000-0005-0000-0000-000098030000}"/>
    <cellStyle name="60% - Accent5 4 13" xfId="24664" xr:uid="{00000000-0005-0000-0000-000099030000}"/>
    <cellStyle name="60% - Accent5 4 14" xfId="24665" xr:uid="{00000000-0005-0000-0000-00009A030000}"/>
    <cellStyle name="60% - Accent5 4 15" xfId="24666" xr:uid="{00000000-0005-0000-0000-00009B030000}"/>
    <cellStyle name="60% - Accent5 4 16" xfId="24667" xr:uid="{00000000-0005-0000-0000-00009C030000}"/>
    <cellStyle name="60% - Accent5 4 2" xfId="24668" xr:uid="{00000000-0005-0000-0000-00009D030000}"/>
    <cellStyle name="60% - Accent5 4 3" xfId="24669" xr:uid="{00000000-0005-0000-0000-00009E030000}"/>
    <cellStyle name="60% - Accent5 4 4" xfId="24670" xr:uid="{00000000-0005-0000-0000-00009F030000}"/>
    <cellStyle name="60% - Accent5 4 5" xfId="24671" xr:uid="{00000000-0005-0000-0000-0000A0030000}"/>
    <cellStyle name="60% - Accent5 4 6" xfId="24672" xr:uid="{00000000-0005-0000-0000-0000A1030000}"/>
    <cellStyle name="60% - Accent5 4 7" xfId="24673" xr:uid="{00000000-0005-0000-0000-0000A2030000}"/>
    <cellStyle name="60% - Accent5 4 8" xfId="24674" xr:uid="{00000000-0005-0000-0000-0000A3030000}"/>
    <cellStyle name="60% - Accent5 4 9" xfId="24675" xr:uid="{00000000-0005-0000-0000-0000A4030000}"/>
    <cellStyle name="60% - Accent6 2" xfId="22" xr:uid="{00000000-0005-0000-0000-0000A5030000}"/>
    <cellStyle name="60% - Accent6 2 2" xfId="2723" xr:uid="{00000000-0005-0000-0000-0000A6030000}"/>
    <cellStyle name="60% - Accent6 2 2 2" xfId="2870" xr:uid="{00000000-0005-0000-0000-0000A7030000}"/>
    <cellStyle name="60% - Accent6 2 3" xfId="2871" xr:uid="{00000000-0005-0000-0000-0000A8030000}"/>
    <cellStyle name="60% - Accent6 2 4" xfId="2872" xr:uid="{00000000-0005-0000-0000-0000A9030000}"/>
    <cellStyle name="60% - Accent6 3" xfId="24676" xr:uid="{00000000-0005-0000-0000-0000AA030000}"/>
    <cellStyle name="60% - Accent6 3 10" xfId="24677" xr:uid="{00000000-0005-0000-0000-0000AB030000}"/>
    <cellStyle name="60% - Accent6 3 11" xfId="24678" xr:uid="{00000000-0005-0000-0000-0000AC030000}"/>
    <cellStyle name="60% - Accent6 3 12" xfId="24679" xr:uid="{00000000-0005-0000-0000-0000AD030000}"/>
    <cellStyle name="60% - Accent6 3 13" xfId="24680" xr:uid="{00000000-0005-0000-0000-0000AE030000}"/>
    <cellStyle name="60% - Accent6 3 14" xfId="24681" xr:uid="{00000000-0005-0000-0000-0000AF030000}"/>
    <cellStyle name="60% - Accent6 3 15" xfId="24682" xr:uid="{00000000-0005-0000-0000-0000B0030000}"/>
    <cellStyle name="60% - Accent6 3 16" xfId="24683" xr:uid="{00000000-0005-0000-0000-0000B1030000}"/>
    <cellStyle name="60% - Accent6 3 17" xfId="24684" xr:uid="{00000000-0005-0000-0000-0000B2030000}"/>
    <cellStyle name="60% - Accent6 3 18" xfId="24685" xr:uid="{00000000-0005-0000-0000-0000B3030000}"/>
    <cellStyle name="60% - Accent6 3 19" xfId="24686" xr:uid="{00000000-0005-0000-0000-0000B4030000}"/>
    <cellStyle name="60% - Accent6 3 2" xfId="24687" xr:uid="{00000000-0005-0000-0000-0000B5030000}"/>
    <cellStyle name="60% - Accent6 3 3" xfId="24688" xr:uid="{00000000-0005-0000-0000-0000B6030000}"/>
    <cellStyle name="60% - Accent6 3 4" xfId="24689" xr:uid="{00000000-0005-0000-0000-0000B7030000}"/>
    <cellStyle name="60% - Accent6 3 5" xfId="24690" xr:uid="{00000000-0005-0000-0000-0000B8030000}"/>
    <cellStyle name="60% - Accent6 3 6" xfId="24691" xr:uid="{00000000-0005-0000-0000-0000B9030000}"/>
    <cellStyle name="60% - Accent6 3 7" xfId="24692" xr:uid="{00000000-0005-0000-0000-0000BA030000}"/>
    <cellStyle name="60% - Accent6 3 8" xfId="24693" xr:uid="{00000000-0005-0000-0000-0000BB030000}"/>
    <cellStyle name="60% - Accent6 3 9" xfId="24694" xr:uid="{00000000-0005-0000-0000-0000BC030000}"/>
    <cellStyle name="60% - Accent6 4" xfId="24695" xr:uid="{00000000-0005-0000-0000-0000BD030000}"/>
    <cellStyle name="60% - Accent6 4 10" xfId="24696" xr:uid="{00000000-0005-0000-0000-0000BE030000}"/>
    <cellStyle name="60% - Accent6 4 11" xfId="24697" xr:uid="{00000000-0005-0000-0000-0000BF030000}"/>
    <cellStyle name="60% - Accent6 4 12" xfId="24698" xr:uid="{00000000-0005-0000-0000-0000C0030000}"/>
    <cellStyle name="60% - Accent6 4 13" xfId="24699" xr:uid="{00000000-0005-0000-0000-0000C1030000}"/>
    <cellStyle name="60% - Accent6 4 14" xfId="24700" xr:uid="{00000000-0005-0000-0000-0000C2030000}"/>
    <cellStyle name="60% - Accent6 4 15" xfId="24701" xr:uid="{00000000-0005-0000-0000-0000C3030000}"/>
    <cellStyle name="60% - Accent6 4 16" xfId="24702" xr:uid="{00000000-0005-0000-0000-0000C4030000}"/>
    <cellStyle name="60% - Accent6 4 2" xfId="24703" xr:uid="{00000000-0005-0000-0000-0000C5030000}"/>
    <cellStyle name="60% - Accent6 4 3" xfId="24704" xr:uid="{00000000-0005-0000-0000-0000C6030000}"/>
    <cellStyle name="60% - Accent6 4 4" xfId="24705" xr:uid="{00000000-0005-0000-0000-0000C7030000}"/>
    <cellStyle name="60% - Accent6 4 5" xfId="24706" xr:uid="{00000000-0005-0000-0000-0000C8030000}"/>
    <cellStyle name="60% - Accent6 4 6" xfId="24707" xr:uid="{00000000-0005-0000-0000-0000C9030000}"/>
    <cellStyle name="60% - Accent6 4 7" xfId="24708" xr:uid="{00000000-0005-0000-0000-0000CA030000}"/>
    <cellStyle name="60% - Accent6 4 8" xfId="24709" xr:uid="{00000000-0005-0000-0000-0000CB030000}"/>
    <cellStyle name="60% - Accent6 4 9" xfId="24710" xr:uid="{00000000-0005-0000-0000-0000CC030000}"/>
    <cellStyle name="A4 Small 210 x 297 mm" xfId="24711" xr:uid="{00000000-0005-0000-0000-0000CD030000}"/>
    <cellStyle name="Accent1 2" xfId="23" xr:uid="{00000000-0005-0000-0000-0000CE030000}"/>
    <cellStyle name="Accent1 2 2" xfId="2724" xr:uid="{00000000-0005-0000-0000-0000CF030000}"/>
    <cellStyle name="Accent1 2 2 2" xfId="2873" xr:uid="{00000000-0005-0000-0000-0000D0030000}"/>
    <cellStyle name="Accent1 2 3" xfId="2874" xr:uid="{00000000-0005-0000-0000-0000D1030000}"/>
    <cellStyle name="Accent1 2 4" xfId="2875" xr:uid="{00000000-0005-0000-0000-0000D2030000}"/>
    <cellStyle name="Accent1 3" xfId="24712" xr:uid="{00000000-0005-0000-0000-0000D3030000}"/>
    <cellStyle name="Accent1 3 10" xfId="24713" xr:uid="{00000000-0005-0000-0000-0000D4030000}"/>
    <cellStyle name="Accent1 3 11" xfId="24714" xr:uid="{00000000-0005-0000-0000-0000D5030000}"/>
    <cellStyle name="Accent1 3 12" xfId="24715" xr:uid="{00000000-0005-0000-0000-0000D6030000}"/>
    <cellStyle name="Accent1 3 13" xfId="24716" xr:uid="{00000000-0005-0000-0000-0000D7030000}"/>
    <cellStyle name="Accent1 3 14" xfId="24717" xr:uid="{00000000-0005-0000-0000-0000D8030000}"/>
    <cellStyle name="Accent1 3 15" xfId="24718" xr:uid="{00000000-0005-0000-0000-0000D9030000}"/>
    <cellStyle name="Accent1 3 16" xfId="24719" xr:uid="{00000000-0005-0000-0000-0000DA030000}"/>
    <cellStyle name="Accent1 3 17" xfId="24720" xr:uid="{00000000-0005-0000-0000-0000DB030000}"/>
    <cellStyle name="Accent1 3 18" xfId="24721" xr:uid="{00000000-0005-0000-0000-0000DC030000}"/>
    <cellStyle name="Accent1 3 19" xfId="24722" xr:uid="{00000000-0005-0000-0000-0000DD030000}"/>
    <cellStyle name="Accent1 3 2" xfId="24723" xr:uid="{00000000-0005-0000-0000-0000DE030000}"/>
    <cellStyle name="Accent1 3 3" xfId="24724" xr:uid="{00000000-0005-0000-0000-0000DF030000}"/>
    <cellStyle name="Accent1 3 4" xfId="24725" xr:uid="{00000000-0005-0000-0000-0000E0030000}"/>
    <cellStyle name="Accent1 3 5" xfId="24726" xr:uid="{00000000-0005-0000-0000-0000E1030000}"/>
    <cellStyle name="Accent1 3 6" xfId="24727" xr:uid="{00000000-0005-0000-0000-0000E2030000}"/>
    <cellStyle name="Accent1 3 7" xfId="24728" xr:uid="{00000000-0005-0000-0000-0000E3030000}"/>
    <cellStyle name="Accent1 3 8" xfId="24729" xr:uid="{00000000-0005-0000-0000-0000E4030000}"/>
    <cellStyle name="Accent1 3 9" xfId="24730" xr:uid="{00000000-0005-0000-0000-0000E5030000}"/>
    <cellStyle name="Accent1 4" xfId="24731" xr:uid="{00000000-0005-0000-0000-0000E6030000}"/>
    <cellStyle name="Accent1 4 10" xfId="24732" xr:uid="{00000000-0005-0000-0000-0000E7030000}"/>
    <cellStyle name="Accent1 4 11" xfId="24733" xr:uid="{00000000-0005-0000-0000-0000E8030000}"/>
    <cellStyle name="Accent1 4 12" xfId="24734" xr:uid="{00000000-0005-0000-0000-0000E9030000}"/>
    <cellStyle name="Accent1 4 13" xfId="24735" xr:uid="{00000000-0005-0000-0000-0000EA030000}"/>
    <cellStyle name="Accent1 4 14" xfId="24736" xr:uid="{00000000-0005-0000-0000-0000EB030000}"/>
    <cellStyle name="Accent1 4 15" xfId="24737" xr:uid="{00000000-0005-0000-0000-0000EC030000}"/>
    <cellStyle name="Accent1 4 16" xfId="24738" xr:uid="{00000000-0005-0000-0000-0000ED030000}"/>
    <cellStyle name="Accent1 4 2" xfId="24739" xr:uid="{00000000-0005-0000-0000-0000EE030000}"/>
    <cellStyle name="Accent1 4 3" xfId="24740" xr:uid="{00000000-0005-0000-0000-0000EF030000}"/>
    <cellStyle name="Accent1 4 4" xfId="24741" xr:uid="{00000000-0005-0000-0000-0000F0030000}"/>
    <cellStyle name="Accent1 4 5" xfId="24742" xr:uid="{00000000-0005-0000-0000-0000F1030000}"/>
    <cellStyle name="Accent1 4 6" xfId="24743" xr:uid="{00000000-0005-0000-0000-0000F2030000}"/>
    <cellStyle name="Accent1 4 7" xfId="24744" xr:uid="{00000000-0005-0000-0000-0000F3030000}"/>
    <cellStyle name="Accent1 4 8" xfId="24745" xr:uid="{00000000-0005-0000-0000-0000F4030000}"/>
    <cellStyle name="Accent1 4 9" xfId="24746" xr:uid="{00000000-0005-0000-0000-0000F5030000}"/>
    <cellStyle name="Accent2 2" xfId="24" xr:uid="{00000000-0005-0000-0000-0000F6030000}"/>
    <cellStyle name="Accent2 2 2" xfId="2725" xr:uid="{00000000-0005-0000-0000-0000F7030000}"/>
    <cellStyle name="Accent2 2 2 2" xfId="2876" xr:uid="{00000000-0005-0000-0000-0000F8030000}"/>
    <cellStyle name="Accent2 2 3" xfId="2877" xr:uid="{00000000-0005-0000-0000-0000F9030000}"/>
    <cellStyle name="Accent2 2 4" xfId="2878" xr:uid="{00000000-0005-0000-0000-0000FA030000}"/>
    <cellStyle name="Accent2 3" xfId="24747" xr:uid="{00000000-0005-0000-0000-0000FB030000}"/>
    <cellStyle name="Accent2 3 10" xfId="24748" xr:uid="{00000000-0005-0000-0000-0000FC030000}"/>
    <cellStyle name="Accent2 3 11" xfId="24749" xr:uid="{00000000-0005-0000-0000-0000FD030000}"/>
    <cellStyle name="Accent2 3 12" xfId="24750" xr:uid="{00000000-0005-0000-0000-0000FE030000}"/>
    <cellStyle name="Accent2 3 13" xfId="24751" xr:uid="{00000000-0005-0000-0000-0000FF030000}"/>
    <cellStyle name="Accent2 3 14" xfId="24752" xr:uid="{00000000-0005-0000-0000-000000040000}"/>
    <cellStyle name="Accent2 3 15" xfId="24753" xr:uid="{00000000-0005-0000-0000-000001040000}"/>
    <cellStyle name="Accent2 3 16" xfId="24754" xr:uid="{00000000-0005-0000-0000-000002040000}"/>
    <cellStyle name="Accent2 3 17" xfId="24755" xr:uid="{00000000-0005-0000-0000-000003040000}"/>
    <cellStyle name="Accent2 3 18" xfId="24756" xr:uid="{00000000-0005-0000-0000-000004040000}"/>
    <cellStyle name="Accent2 3 19" xfId="24757" xr:uid="{00000000-0005-0000-0000-000005040000}"/>
    <cellStyle name="Accent2 3 2" xfId="24758" xr:uid="{00000000-0005-0000-0000-000006040000}"/>
    <cellStyle name="Accent2 3 3" xfId="24759" xr:uid="{00000000-0005-0000-0000-000007040000}"/>
    <cellStyle name="Accent2 3 4" xfId="24760" xr:uid="{00000000-0005-0000-0000-000008040000}"/>
    <cellStyle name="Accent2 3 5" xfId="24761" xr:uid="{00000000-0005-0000-0000-000009040000}"/>
    <cellStyle name="Accent2 3 6" xfId="24762" xr:uid="{00000000-0005-0000-0000-00000A040000}"/>
    <cellStyle name="Accent2 3 7" xfId="24763" xr:uid="{00000000-0005-0000-0000-00000B040000}"/>
    <cellStyle name="Accent2 3 8" xfId="24764" xr:uid="{00000000-0005-0000-0000-00000C040000}"/>
    <cellStyle name="Accent2 3 9" xfId="24765" xr:uid="{00000000-0005-0000-0000-00000D040000}"/>
    <cellStyle name="Accent2 4" xfId="24766" xr:uid="{00000000-0005-0000-0000-00000E040000}"/>
    <cellStyle name="Accent2 4 10" xfId="24767" xr:uid="{00000000-0005-0000-0000-00000F040000}"/>
    <cellStyle name="Accent2 4 11" xfId="24768" xr:uid="{00000000-0005-0000-0000-000010040000}"/>
    <cellStyle name="Accent2 4 12" xfId="24769" xr:uid="{00000000-0005-0000-0000-000011040000}"/>
    <cellStyle name="Accent2 4 13" xfId="24770" xr:uid="{00000000-0005-0000-0000-000012040000}"/>
    <cellStyle name="Accent2 4 14" xfId="24771" xr:uid="{00000000-0005-0000-0000-000013040000}"/>
    <cellStyle name="Accent2 4 15" xfId="24772" xr:uid="{00000000-0005-0000-0000-000014040000}"/>
    <cellStyle name="Accent2 4 16" xfId="24773" xr:uid="{00000000-0005-0000-0000-000015040000}"/>
    <cellStyle name="Accent2 4 2" xfId="24774" xr:uid="{00000000-0005-0000-0000-000016040000}"/>
    <cellStyle name="Accent2 4 3" xfId="24775" xr:uid="{00000000-0005-0000-0000-000017040000}"/>
    <cellStyle name="Accent2 4 4" xfId="24776" xr:uid="{00000000-0005-0000-0000-000018040000}"/>
    <cellStyle name="Accent2 4 5" xfId="24777" xr:uid="{00000000-0005-0000-0000-000019040000}"/>
    <cellStyle name="Accent2 4 6" xfId="24778" xr:uid="{00000000-0005-0000-0000-00001A040000}"/>
    <cellStyle name="Accent2 4 7" xfId="24779" xr:uid="{00000000-0005-0000-0000-00001B040000}"/>
    <cellStyle name="Accent2 4 8" xfId="24780" xr:uid="{00000000-0005-0000-0000-00001C040000}"/>
    <cellStyle name="Accent2 4 9" xfId="24781" xr:uid="{00000000-0005-0000-0000-00001D040000}"/>
    <cellStyle name="Accent3 2" xfId="25" xr:uid="{00000000-0005-0000-0000-00001E040000}"/>
    <cellStyle name="Accent3 2 2" xfId="2726" xr:uid="{00000000-0005-0000-0000-00001F040000}"/>
    <cellStyle name="Accent3 2 2 2" xfId="2879" xr:uid="{00000000-0005-0000-0000-000020040000}"/>
    <cellStyle name="Accent3 2 3" xfId="2880" xr:uid="{00000000-0005-0000-0000-000021040000}"/>
    <cellStyle name="Accent3 2 4" xfId="2881" xr:uid="{00000000-0005-0000-0000-000022040000}"/>
    <cellStyle name="Accent3 3" xfId="24782" xr:uid="{00000000-0005-0000-0000-000023040000}"/>
    <cellStyle name="Accent3 3 10" xfId="24783" xr:uid="{00000000-0005-0000-0000-000024040000}"/>
    <cellStyle name="Accent3 3 11" xfId="24784" xr:uid="{00000000-0005-0000-0000-000025040000}"/>
    <cellStyle name="Accent3 3 12" xfId="24785" xr:uid="{00000000-0005-0000-0000-000026040000}"/>
    <cellStyle name="Accent3 3 13" xfId="24786" xr:uid="{00000000-0005-0000-0000-000027040000}"/>
    <cellStyle name="Accent3 3 14" xfId="24787" xr:uid="{00000000-0005-0000-0000-000028040000}"/>
    <cellStyle name="Accent3 3 15" xfId="24788" xr:uid="{00000000-0005-0000-0000-000029040000}"/>
    <cellStyle name="Accent3 3 16" xfId="24789" xr:uid="{00000000-0005-0000-0000-00002A040000}"/>
    <cellStyle name="Accent3 3 17" xfId="24790" xr:uid="{00000000-0005-0000-0000-00002B040000}"/>
    <cellStyle name="Accent3 3 18" xfId="24791" xr:uid="{00000000-0005-0000-0000-00002C040000}"/>
    <cellStyle name="Accent3 3 19" xfId="24792" xr:uid="{00000000-0005-0000-0000-00002D040000}"/>
    <cellStyle name="Accent3 3 2" xfId="24793" xr:uid="{00000000-0005-0000-0000-00002E040000}"/>
    <cellStyle name="Accent3 3 3" xfId="24794" xr:uid="{00000000-0005-0000-0000-00002F040000}"/>
    <cellStyle name="Accent3 3 4" xfId="24795" xr:uid="{00000000-0005-0000-0000-000030040000}"/>
    <cellStyle name="Accent3 3 5" xfId="24796" xr:uid="{00000000-0005-0000-0000-000031040000}"/>
    <cellStyle name="Accent3 3 6" xfId="24797" xr:uid="{00000000-0005-0000-0000-000032040000}"/>
    <cellStyle name="Accent3 3 7" xfId="24798" xr:uid="{00000000-0005-0000-0000-000033040000}"/>
    <cellStyle name="Accent3 3 8" xfId="24799" xr:uid="{00000000-0005-0000-0000-000034040000}"/>
    <cellStyle name="Accent3 3 9" xfId="24800" xr:uid="{00000000-0005-0000-0000-000035040000}"/>
    <cellStyle name="Accent3 4" xfId="24801" xr:uid="{00000000-0005-0000-0000-000036040000}"/>
    <cellStyle name="Accent3 4 10" xfId="24802" xr:uid="{00000000-0005-0000-0000-000037040000}"/>
    <cellStyle name="Accent3 4 11" xfId="24803" xr:uid="{00000000-0005-0000-0000-000038040000}"/>
    <cellStyle name="Accent3 4 12" xfId="24804" xr:uid="{00000000-0005-0000-0000-000039040000}"/>
    <cellStyle name="Accent3 4 13" xfId="24805" xr:uid="{00000000-0005-0000-0000-00003A040000}"/>
    <cellStyle name="Accent3 4 14" xfId="24806" xr:uid="{00000000-0005-0000-0000-00003B040000}"/>
    <cellStyle name="Accent3 4 15" xfId="24807" xr:uid="{00000000-0005-0000-0000-00003C040000}"/>
    <cellStyle name="Accent3 4 16" xfId="24808" xr:uid="{00000000-0005-0000-0000-00003D040000}"/>
    <cellStyle name="Accent3 4 2" xfId="24809" xr:uid="{00000000-0005-0000-0000-00003E040000}"/>
    <cellStyle name="Accent3 4 3" xfId="24810" xr:uid="{00000000-0005-0000-0000-00003F040000}"/>
    <cellStyle name="Accent3 4 4" xfId="24811" xr:uid="{00000000-0005-0000-0000-000040040000}"/>
    <cellStyle name="Accent3 4 5" xfId="24812" xr:uid="{00000000-0005-0000-0000-000041040000}"/>
    <cellStyle name="Accent3 4 6" xfId="24813" xr:uid="{00000000-0005-0000-0000-000042040000}"/>
    <cellStyle name="Accent3 4 7" xfId="24814" xr:uid="{00000000-0005-0000-0000-000043040000}"/>
    <cellStyle name="Accent3 4 8" xfId="24815" xr:uid="{00000000-0005-0000-0000-000044040000}"/>
    <cellStyle name="Accent3 4 9" xfId="24816" xr:uid="{00000000-0005-0000-0000-000045040000}"/>
    <cellStyle name="Accent4 2" xfId="26" xr:uid="{00000000-0005-0000-0000-000046040000}"/>
    <cellStyle name="Accent4 2 2" xfId="2727" xr:uid="{00000000-0005-0000-0000-000047040000}"/>
    <cellStyle name="Accent4 2 2 2" xfId="2882" xr:uid="{00000000-0005-0000-0000-000048040000}"/>
    <cellStyle name="Accent4 2 3" xfId="2883" xr:uid="{00000000-0005-0000-0000-000049040000}"/>
    <cellStyle name="Accent4 2 4" xfId="2884" xr:uid="{00000000-0005-0000-0000-00004A040000}"/>
    <cellStyle name="Accent4 3" xfId="24817" xr:uid="{00000000-0005-0000-0000-00004B040000}"/>
    <cellStyle name="Accent4 3 10" xfId="24818" xr:uid="{00000000-0005-0000-0000-00004C040000}"/>
    <cellStyle name="Accent4 3 11" xfId="24819" xr:uid="{00000000-0005-0000-0000-00004D040000}"/>
    <cellStyle name="Accent4 3 12" xfId="24820" xr:uid="{00000000-0005-0000-0000-00004E040000}"/>
    <cellStyle name="Accent4 3 13" xfId="24821" xr:uid="{00000000-0005-0000-0000-00004F040000}"/>
    <cellStyle name="Accent4 3 14" xfId="24822" xr:uid="{00000000-0005-0000-0000-000050040000}"/>
    <cellStyle name="Accent4 3 15" xfId="24823" xr:uid="{00000000-0005-0000-0000-000051040000}"/>
    <cellStyle name="Accent4 3 16" xfId="24824" xr:uid="{00000000-0005-0000-0000-000052040000}"/>
    <cellStyle name="Accent4 3 17" xfId="24825" xr:uid="{00000000-0005-0000-0000-000053040000}"/>
    <cellStyle name="Accent4 3 18" xfId="24826" xr:uid="{00000000-0005-0000-0000-000054040000}"/>
    <cellStyle name="Accent4 3 19" xfId="24827" xr:uid="{00000000-0005-0000-0000-000055040000}"/>
    <cellStyle name="Accent4 3 2" xfId="24828" xr:uid="{00000000-0005-0000-0000-000056040000}"/>
    <cellStyle name="Accent4 3 3" xfId="24829" xr:uid="{00000000-0005-0000-0000-000057040000}"/>
    <cellStyle name="Accent4 3 4" xfId="24830" xr:uid="{00000000-0005-0000-0000-000058040000}"/>
    <cellStyle name="Accent4 3 5" xfId="24831" xr:uid="{00000000-0005-0000-0000-000059040000}"/>
    <cellStyle name="Accent4 3 6" xfId="24832" xr:uid="{00000000-0005-0000-0000-00005A040000}"/>
    <cellStyle name="Accent4 3 7" xfId="24833" xr:uid="{00000000-0005-0000-0000-00005B040000}"/>
    <cellStyle name="Accent4 3 8" xfId="24834" xr:uid="{00000000-0005-0000-0000-00005C040000}"/>
    <cellStyle name="Accent4 3 9" xfId="24835" xr:uid="{00000000-0005-0000-0000-00005D040000}"/>
    <cellStyle name="Accent4 4" xfId="24836" xr:uid="{00000000-0005-0000-0000-00005E040000}"/>
    <cellStyle name="Accent4 4 10" xfId="24837" xr:uid="{00000000-0005-0000-0000-00005F040000}"/>
    <cellStyle name="Accent4 4 11" xfId="24838" xr:uid="{00000000-0005-0000-0000-000060040000}"/>
    <cellStyle name="Accent4 4 12" xfId="24839" xr:uid="{00000000-0005-0000-0000-000061040000}"/>
    <cellStyle name="Accent4 4 13" xfId="24840" xr:uid="{00000000-0005-0000-0000-000062040000}"/>
    <cellStyle name="Accent4 4 14" xfId="24841" xr:uid="{00000000-0005-0000-0000-000063040000}"/>
    <cellStyle name="Accent4 4 15" xfId="24842" xr:uid="{00000000-0005-0000-0000-000064040000}"/>
    <cellStyle name="Accent4 4 16" xfId="24843" xr:uid="{00000000-0005-0000-0000-000065040000}"/>
    <cellStyle name="Accent4 4 2" xfId="24844" xr:uid="{00000000-0005-0000-0000-000066040000}"/>
    <cellStyle name="Accent4 4 3" xfId="24845" xr:uid="{00000000-0005-0000-0000-000067040000}"/>
    <cellStyle name="Accent4 4 4" xfId="24846" xr:uid="{00000000-0005-0000-0000-000068040000}"/>
    <cellStyle name="Accent4 4 5" xfId="24847" xr:uid="{00000000-0005-0000-0000-000069040000}"/>
    <cellStyle name="Accent4 4 6" xfId="24848" xr:uid="{00000000-0005-0000-0000-00006A040000}"/>
    <cellStyle name="Accent4 4 7" xfId="24849" xr:uid="{00000000-0005-0000-0000-00006B040000}"/>
    <cellStyle name="Accent4 4 8" xfId="24850" xr:uid="{00000000-0005-0000-0000-00006C040000}"/>
    <cellStyle name="Accent4 4 9" xfId="24851" xr:uid="{00000000-0005-0000-0000-00006D040000}"/>
    <cellStyle name="Accent5 2" xfId="27" xr:uid="{00000000-0005-0000-0000-00006E040000}"/>
    <cellStyle name="Accent5 2 2" xfId="2728" xr:uid="{00000000-0005-0000-0000-00006F040000}"/>
    <cellStyle name="Accent5 2 2 2" xfId="2885" xr:uid="{00000000-0005-0000-0000-000070040000}"/>
    <cellStyle name="Accent5 2 3" xfId="2886" xr:uid="{00000000-0005-0000-0000-000071040000}"/>
    <cellStyle name="Accent5 2 4" xfId="2887" xr:uid="{00000000-0005-0000-0000-000072040000}"/>
    <cellStyle name="Accent5 3" xfId="24852" xr:uid="{00000000-0005-0000-0000-000073040000}"/>
    <cellStyle name="Accent5 3 10" xfId="24853" xr:uid="{00000000-0005-0000-0000-000074040000}"/>
    <cellStyle name="Accent5 3 11" xfId="24854" xr:uid="{00000000-0005-0000-0000-000075040000}"/>
    <cellStyle name="Accent5 3 12" xfId="24855" xr:uid="{00000000-0005-0000-0000-000076040000}"/>
    <cellStyle name="Accent5 3 13" xfId="24856" xr:uid="{00000000-0005-0000-0000-000077040000}"/>
    <cellStyle name="Accent5 3 14" xfId="24857" xr:uid="{00000000-0005-0000-0000-000078040000}"/>
    <cellStyle name="Accent5 3 15" xfId="24858" xr:uid="{00000000-0005-0000-0000-000079040000}"/>
    <cellStyle name="Accent5 3 16" xfId="24859" xr:uid="{00000000-0005-0000-0000-00007A040000}"/>
    <cellStyle name="Accent5 3 17" xfId="24860" xr:uid="{00000000-0005-0000-0000-00007B040000}"/>
    <cellStyle name="Accent5 3 18" xfId="24861" xr:uid="{00000000-0005-0000-0000-00007C040000}"/>
    <cellStyle name="Accent5 3 19" xfId="24862" xr:uid="{00000000-0005-0000-0000-00007D040000}"/>
    <cellStyle name="Accent5 3 2" xfId="24863" xr:uid="{00000000-0005-0000-0000-00007E040000}"/>
    <cellStyle name="Accent5 3 3" xfId="24864" xr:uid="{00000000-0005-0000-0000-00007F040000}"/>
    <cellStyle name="Accent5 3 4" xfId="24865" xr:uid="{00000000-0005-0000-0000-000080040000}"/>
    <cellStyle name="Accent5 3 5" xfId="24866" xr:uid="{00000000-0005-0000-0000-000081040000}"/>
    <cellStyle name="Accent5 3 6" xfId="24867" xr:uid="{00000000-0005-0000-0000-000082040000}"/>
    <cellStyle name="Accent5 3 7" xfId="24868" xr:uid="{00000000-0005-0000-0000-000083040000}"/>
    <cellStyle name="Accent5 3 8" xfId="24869" xr:uid="{00000000-0005-0000-0000-000084040000}"/>
    <cellStyle name="Accent5 3 9" xfId="24870" xr:uid="{00000000-0005-0000-0000-000085040000}"/>
    <cellStyle name="Accent5 4" xfId="24871" xr:uid="{00000000-0005-0000-0000-000086040000}"/>
    <cellStyle name="Accent5 4 10" xfId="24872" xr:uid="{00000000-0005-0000-0000-000087040000}"/>
    <cellStyle name="Accent5 4 11" xfId="24873" xr:uid="{00000000-0005-0000-0000-000088040000}"/>
    <cellStyle name="Accent5 4 12" xfId="24874" xr:uid="{00000000-0005-0000-0000-000089040000}"/>
    <cellStyle name="Accent5 4 13" xfId="24875" xr:uid="{00000000-0005-0000-0000-00008A040000}"/>
    <cellStyle name="Accent5 4 14" xfId="24876" xr:uid="{00000000-0005-0000-0000-00008B040000}"/>
    <cellStyle name="Accent5 4 15" xfId="24877" xr:uid="{00000000-0005-0000-0000-00008C040000}"/>
    <cellStyle name="Accent5 4 16" xfId="24878" xr:uid="{00000000-0005-0000-0000-00008D040000}"/>
    <cellStyle name="Accent5 4 2" xfId="24879" xr:uid="{00000000-0005-0000-0000-00008E040000}"/>
    <cellStyle name="Accent5 4 3" xfId="24880" xr:uid="{00000000-0005-0000-0000-00008F040000}"/>
    <cellStyle name="Accent5 4 4" xfId="24881" xr:uid="{00000000-0005-0000-0000-000090040000}"/>
    <cellStyle name="Accent5 4 5" xfId="24882" xr:uid="{00000000-0005-0000-0000-000091040000}"/>
    <cellStyle name="Accent5 4 6" xfId="24883" xr:uid="{00000000-0005-0000-0000-000092040000}"/>
    <cellStyle name="Accent5 4 7" xfId="24884" xr:uid="{00000000-0005-0000-0000-000093040000}"/>
    <cellStyle name="Accent5 4 8" xfId="24885" xr:uid="{00000000-0005-0000-0000-000094040000}"/>
    <cellStyle name="Accent5 4 9" xfId="24886" xr:uid="{00000000-0005-0000-0000-000095040000}"/>
    <cellStyle name="Accent6 2" xfId="28" xr:uid="{00000000-0005-0000-0000-000096040000}"/>
    <cellStyle name="Accent6 2 2" xfId="2729" xr:uid="{00000000-0005-0000-0000-000097040000}"/>
    <cellStyle name="Accent6 2 2 2" xfId="2888" xr:uid="{00000000-0005-0000-0000-000098040000}"/>
    <cellStyle name="Accent6 2 3" xfId="2889" xr:uid="{00000000-0005-0000-0000-000099040000}"/>
    <cellStyle name="Accent6 2 4" xfId="2890" xr:uid="{00000000-0005-0000-0000-00009A040000}"/>
    <cellStyle name="Accent6 3" xfId="24887" xr:uid="{00000000-0005-0000-0000-00009B040000}"/>
    <cellStyle name="Accent6 3 10" xfId="24888" xr:uid="{00000000-0005-0000-0000-00009C040000}"/>
    <cellStyle name="Accent6 3 11" xfId="24889" xr:uid="{00000000-0005-0000-0000-00009D040000}"/>
    <cellStyle name="Accent6 3 12" xfId="24890" xr:uid="{00000000-0005-0000-0000-00009E040000}"/>
    <cellStyle name="Accent6 3 13" xfId="24891" xr:uid="{00000000-0005-0000-0000-00009F040000}"/>
    <cellStyle name="Accent6 3 14" xfId="24892" xr:uid="{00000000-0005-0000-0000-0000A0040000}"/>
    <cellStyle name="Accent6 3 15" xfId="24893" xr:uid="{00000000-0005-0000-0000-0000A1040000}"/>
    <cellStyle name="Accent6 3 16" xfId="24894" xr:uid="{00000000-0005-0000-0000-0000A2040000}"/>
    <cellStyle name="Accent6 3 17" xfId="24895" xr:uid="{00000000-0005-0000-0000-0000A3040000}"/>
    <cellStyle name="Accent6 3 18" xfId="24896" xr:uid="{00000000-0005-0000-0000-0000A4040000}"/>
    <cellStyle name="Accent6 3 19" xfId="24897" xr:uid="{00000000-0005-0000-0000-0000A5040000}"/>
    <cellStyle name="Accent6 3 2" xfId="24898" xr:uid="{00000000-0005-0000-0000-0000A6040000}"/>
    <cellStyle name="Accent6 3 3" xfId="24899" xr:uid="{00000000-0005-0000-0000-0000A7040000}"/>
    <cellStyle name="Accent6 3 4" xfId="24900" xr:uid="{00000000-0005-0000-0000-0000A8040000}"/>
    <cellStyle name="Accent6 3 5" xfId="24901" xr:uid="{00000000-0005-0000-0000-0000A9040000}"/>
    <cellStyle name="Accent6 3 6" xfId="24902" xr:uid="{00000000-0005-0000-0000-0000AA040000}"/>
    <cellStyle name="Accent6 3 7" xfId="24903" xr:uid="{00000000-0005-0000-0000-0000AB040000}"/>
    <cellStyle name="Accent6 3 8" xfId="24904" xr:uid="{00000000-0005-0000-0000-0000AC040000}"/>
    <cellStyle name="Accent6 3 9" xfId="24905" xr:uid="{00000000-0005-0000-0000-0000AD040000}"/>
    <cellStyle name="Accent6 4" xfId="24906" xr:uid="{00000000-0005-0000-0000-0000AE040000}"/>
    <cellStyle name="Accent6 4 10" xfId="24907" xr:uid="{00000000-0005-0000-0000-0000AF040000}"/>
    <cellStyle name="Accent6 4 11" xfId="24908" xr:uid="{00000000-0005-0000-0000-0000B0040000}"/>
    <cellStyle name="Accent6 4 12" xfId="24909" xr:uid="{00000000-0005-0000-0000-0000B1040000}"/>
    <cellStyle name="Accent6 4 13" xfId="24910" xr:uid="{00000000-0005-0000-0000-0000B2040000}"/>
    <cellStyle name="Accent6 4 14" xfId="24911" xr:uid="{00000000-0005-0000-0000-0000B3040000}"/>
    <cellStyle name="Accent6 4 15" xfId="24912" xr:uid="{00000000-0005-0000-0000-0000B4040000}"/>
    <cellStyle name="Accent6 4 16" xfId="24913" xr:uid="{00000000-0005-0000-0000-0000B5040000}"/>
    <cellStyle name="Accent6 4 2" xfId="24914" xr:uid="{00000000-0005-0000-0000-0000B6040000}"/>
    <cellStyle name="Accent6 4 3" xfId="24915" xr:uid="{00000000-0005-0000-0000-0000B7040000}"/>
    <cellStyle name="Accent6 4 4" xfId="24916" xr:uid="{00000000-0005-0000-0000-0000B8040000}"/>
    <cellStyle name="Accent6 4 5" xfId="24917" xr:uid="{00000000-0005-0000-0000-0000B9040000}"/>
    <cellStyle name="Accent6 4 6" xfId="24918" xr:uid="{00000000-0005-0000-0000-0000BA040000}"/>
    <cellStyle name="Accent6 4 7" xfId="24919" xr:uid="{00000000-0005-0000-0000-0000BB040000}"/>
    <cellStyle name="Accent6 4 8" xfId="24920" xr:uid="{00000000-0005-0000-0000-0000BC040000}"/>
    <cellStyle name="Accent6 4 9" xfId="24921" xr:uid="{00000000-0005-0000-0000-0000BD040000}"/>
    <cellStyle name="Bad 2" xfId="29" xr:uid="{00000000-0005-0000-0000-0000BE040000}"/>
    <cellStyle name="Bad 2 2" xfId="2730" xr:uid="{00000000-0005-0000-0000-0000BF040000}"/>
    <cellStyle name="Bad 2 2 2" xfId="2891" xr:uid="{00000000-0005-0000-0000-0000C0040000}"/>
    <cellStyle name="Bad 2 3" xfId="2892" xr:uid="{00000000-0005-0000-0000-0000C1040000}"/>
    <cellStyle name="Bad 2 4" xfId="2893" xr:uid="{00000000-0005-0000-0000-0000C2040000}"/>
    <cellStyle name="Bad 3" xfId="24922" xr:uid="{00000000-0005-0000-0000-0000C3040000}"/>
    <cellStyle name="Bad 3 10" xfId="24923" xr:uid="{00000000-0005-0000-0000-0000C4040000}"/>
    <cellStyle name="Bad 3 11" xfId="24924" xr:uid="{00000000-0005-0000-0000-0000C5040000}"/>
    <cellStyle name="Bad 3 12" xfId="24925" xr:uid="{00000000-0005-0000-0000-0000C6040000}"/>
    <cellStyle name="Bad 3 13" xfId="24926" xr:uid="{00000000-0005-0000-0000-0000C7040000}"/>
    <cellStyle name="Bad 3 14" xfId="24927" xr:uid="{00000000-0005-0000-0000-0000C8040000}"/>
    <cellStyle name="Bad 3 15" xfId="24928" xr:uid="{00000000-0005-0000-0000-0000C9040000}"/>
    <cellStyle name="Bad 3 16" xfId="24929" xr:uid="{00000000-0005-0000-0000-0000CA040000}"/>
    <cellStyle name="Bad 3 17" xfId="24930" xr:uid="{00000000-0005-0000-0000-0000CB040000}"/>
    <cellStyle name="Bad 3 18" xfId="24931" xr:uid="{00000000-0005-0000-0000-0000CC040000}"/>
    <cellStyle name="Bad 3 19" xfId="24932" xr:uid="{00000000-0005-0000-0000-0000CD040000}"/>
    <cellStyle name="Bad 3 2" xfId="24933" xr:uid="{00000000-0005-0000-0000-0000CE040000}"/>
    <cellStyle name="Bad 3 3" xfId="24934" xr:uid="{00000000-0005-0000-0000-0000CF040000}"/>
    <cellStyle name="Bad 3 4" xfId="24935" xr:uid="{00000000-0005-0000-0000-0000D0040000}"/>
    <cellStyle name="Bad 3 5" xfId="24936" xr:uid="{00000000-0005-0000-0000-0000D1040000}"/>
    <cellStyle name="Bad 3 6" xfId="24937" xr:uid="{00000000-0005-0000-0000-0000D2040000}"/>
    <cellStyle name="Bad 3 7" xfId="24938" xr:uid="{00000000-0005-0000-0000-0000D3040000}"/>
    <cellStyle name="Bad 3 8" xfId="24939" xr:uid="{00000000-0005-0000-0000-0000D4040000}"/>
    <cellStyle name="Bad 3 9" xfId="24940" xr:uid="{00000000-0005-0000-0000-0000D5040000}"/>
    <cellStyle name="Bad 4" xfId="24941" xr:uid="{00000000-0005-0000-0000-0000D6040000}"/>
    <cellStyle name="Bad 4 10" xfId="24942" xr:uid="{00000000-0005-0000-0000-0000D7040000}"/>
    <cellStyle name="Bad 4 11" xfId="24943" xr:uid="{00000000-0005-0000-0000-0000D8040000}"/>
    <cellStyle name="Bad 4 12" xfId="24944" xr:uid="{00000000-0005-0000-0000-0000D9040000}"/>
    <cellStyle name="Bad 4 13" xfId="24945" xr:uid="{00000000-0005-0000-0000-0000DA040000}"/>
    <cellStyle name="Bad 4 14" xfId="24946" xr:uid="{00000000-0005-0000-0000-0000DB040000}"/>
    <cellStyle name="Bad 4 15" xfId="24947" xr:uid="{00000000-0005-0000-0000-0000DC040000}"/>
    <cellStyle name="Bad 4 16" xfId="24948" xr:uid="{00000000-0005-0000-0000-0000DD040000}"/>
    <cellStyle name="Bad 4 2" xfId="24949" xr:uid="{00000000-0005-0000-0000-0000DE040000}"/>
    <cellStyle name="Bad 4 3" xfId="24950" xr:uid="{00000000-0005-0000-0000-0000DF040000}"/>
    <cellStyle name="Bad 4 4" xfId="24951" xr:uid="{00000000-0005-0000-0000-0000E0040000}"/>
    <cellStyle name="Bad 4 5" xfId="24952" xr:uid="{00000000-0005-0000-0000-0000E1040000}"/>
    <cellStyle name="Bad 4 6" xfId="24953" xr:uid="{00000000-0005-0000-0000-0000E2040000}"/>
    <cellStyle name="Bad 4 7" xfId="24954" xr:uid="{00000000-0005-0000-0000-0000E3040000}"/>
    <cellStyle name="Bad 4 8" xfId="24955" xr:uid="{00000000-0005-0000-0000-0000E4040000}"/>
    <cellStyle name="Bad 4 9" xfId="24956" xr:uid="{00000000-0005-0000-0000-0000E5040000}"/>
    <cellStyle name="Bilješka" xfId="23136" xr:uid="{00000000-0005-0000-0000-0000E6040000}"/>
    <cellStyle name="Bilješka 2" xfId="23495" xr:uid="{00000000-0005-0000-0000-0000E7040000}"/>
    <cellStyle name="Bilješka 2 2" xfId="26350" xr:uid="{00000000-0005-0000-0000-0000E8040000}"/>
    <cellStyle name="Bilješka 2 2 2" xfId="26920" xr:uid="{00000000-0005-0000-0000-0000E9040000}"/>
    <cellStyle name="Bilješka 2 3" xfId="26812" xr:uid="{00000000-0005-0000-0000-0000EA040000}"/>
    <cellStyle name="Bilješka 3" xfId="24957" xr:uid="{00000000-0005-0000-0000-0000EB040000}"/>
    <cellStyle name="Bilješka 4" xfId="25998" xr:uid="{00000000-0005-0000-0000-0000EC040000}"/>
    <cellStyle name="Bilješka 4 2" xfId="26971" xr:uid="{00000000-0005-0000-0000-0000ED040000}"/>
    <cellStyle name="Bilješka 5" xfId="26861" xr:uid="{00000000-0005-0000-0000-0000EE040000}"/>
    <cellStyle name="Border" xfId="24958" xr:uid="{00000000-0005-0000-0000-0000EF040000}"/>
    <cellStyle name="Border 2" xfId="27148" xr:uid="{00000000-0005-0000-0000-0000F0040000}"/>
    <cellStyle name="Calc Currency (0)" xfId="24959" xr:uid="{00000000-0005-0000-0000-0000F1040000}"/>
    <cellStyle name="Calc Currency (2)" xfId="24960" xr:uid="{00000000-0005-0000-0000-0000F2040000}"/>
    <cellStyle name="Calc Percent (0)" xfId="24961" xr:uid="{00000000-0005-0000-0000-0000F3040000}"/>
    <cellStyle name="Calc Percent (1)" xfId="24962" xr:uid="{00000000-0005-0000-0000-0000F4040000}"/>
    <cellStyle name="Calc Percent (2)" xfId="24963" xr:uid="{00000000-0005-0000-0000-0000F5040000}"/>
    <cellStyle name="Calc Units (0)" xfId="24964" xr:uid="{00000000-0005-0000-0000-0000F6040000}"/>
    <cellStyle name="Calc Units (1)" xfId="24965" xr:uid="{00000000-0005-0000-0000-0000F7040000}"/>
    <cellStyle name="Calc Units (2)" xfId="24966" xr:uid="{00000000-0005-0000-0000-0000F8040000}"/>
    <cellStyle name="Calculation 2" xfId="30" xr:uid="{00000000-0005-0000-0000-0000F9040000}"/>
    <cellStyle name="Calculation 2 2" xfId="2731" xr:uid="{00000000-0005-0000-0000-0000FA040000}"/>
    <cellStyle name="Calculation 2 2 2" xfId="2894" xr:uid="{00000000-0005-0000-0000-0000FB040000}"/>
    <cellStyle name="Calculation 2 2 3" xfId="23194" xr:uid="{00000000-0005-0000-0000-0000FC040000}"/>
    <cellStyle name="Calculation 2 2 3 2" xfId="26050" xr:uid="{00000000-0005-0000-0000-0000FD040000}"/>
    <cellStyle name="Calculation 2 2 3 2 2" xfId="26736" xr:uid="{00000000-0005-0000-0000-0000FE040000}"/>
    <cellStyle name="Calculation 2 2 3 3" xfId="26854" xr:uid="{00000000-0005-0000-0000-0000FF040000}"/>
    <cellStyle name="Calculation 2 2 4" xfId="23322" xr:uid="{00000000-0005-0000-0000-000000050000}"/>
    <cellStyle name="Calculation 2 2 4 2" xfId="26178" xr:uid="{00000000-0005-0000-0000-000001050000}"/>
    <cellStyle name="Calculation 2 2 4 2 2" xfId="26927" xr:uid="{00000000-0005-0000-0000-000002050000}"/>
    <cellStyle name="Calculation 2 2 4 3" xfId="26819" xr:uid="{00000000-0005-0000-0000-000003050000}"/>
    <cellStyle name="Calculation 2 2 5" xfId="23546" xr:uid="{00000000-0005-0000-0000-000004050000}"/>
    <cellStyle name="Calculation 2 2 5 2" xfId="26401" xr:uid="{00000000-0005-0000-0000-000005050000}"/>
    <cellStyle name="Calculation 2 2 5 2 2" xfId="26913" xr:uid="{00000000-0005-0000-0000-000006050000}"/>
    <cellStyle name="Calculation 2 2 5 3" xfId="26803" xr:uid="{00000000-0005-0000-0000-000007050000}"/>
    <cellStyle name="Calculation 2 2 6" xfId="25694" xr:uid="{00000000-0005-0000-0000-000008050000}"/>
    <cellStyle name="Calculation 2 2 6 2" xfId="27013" xr:uid="{00000000-0005-0000-0000-000009050000}"/>
    <cellStyle name="Calculation 2 2 7" xfId="25737" xr:uid="{00000000-0005-0000-0000-00000A050000}"/>
    <cellStyle name="Calculation 2 2 7 2" xfId="26989" xr:uid="{00000000-0005-0000-0000-00000B050000}"/>
    <cellStyle name="Calculation 2 3" xfId="2800" xr:uid="{00000000-0005-0000-0000-00000C050000}"/>
    <cellStyle name="Calculation 2 3 2" xfId="2895" xr:uid="{00000000-0005-0000-0000-00000D050000}"/>
    <cellStyle name="Calculation 2 3 3" xfId="23212" xr:uid="{00000000-0005-0000-0000-00000E050000}"/>
    <cellStyle name="Calculation 2 3 3 2" xfId="26068" xr:uid="{00000000-0005-0000-0000-00000F050000}"/>
    <cellStyle name="Calculation 2 3 3 2 2" xfId="26955" xr:uid="{00000000-0005-0000-0000-000010050000}"/>
    <cellStyle name="Calculation 2 3 3 3" xfId="26845" xr:uid="{00000000-0005-0000-0000-000011050000}"/>
    <cellStyle name="Calculation 2 3 4" xfId="23156" xr:uid="{00000000-0005-0000-0000-000012050000}"/>
    <cellStyle name="Calculation 2 3 4 2" xfId="26012" xr:uid="{00000000-0005-0000-0000-000013050000}"/>
    <cellStyle name="Calculation 2 3 4 2 2" xfId="26965" xr:uid="{00000000-0005-0000-0000-000014050000}"/>
    <cellStyle name="Calculation 2 3 4 3" xfId="26856" xr:uid="{00000000-0005-0000-0000-000015050000}"/>
    <cellStyle name="Calculation 2 3 5" xfId="23560" xr:uid="{00000000-0005-0000-0000-000016050000}"/>
    <cellStyle name="Calculation 2 3 5 2" xfId="26415" xr:uid="{00000000-0005-0000-0000-000017050000}"/>
    <cellStyle name="Calculation 2 3 5 2 2" xfId="26732" xr:uid="{00000000-0005-0000-0000-000018050000}"/>
    <cellStyle name="Calculation 2 3 5 3" xfId="26713" xr:uid="{00000000-0005-0000-0000-000019050000}"/>
    <cellStyle name="Calculation 2 3 6" xfId="25712" xr:uid="{00000000-0005-0000-0000-00001A050000}"/>
    <cellStyle name="Calculation 2 3 6 2" xfId="27004" xr:uid="{00000000-0005-0000-0000-00001B050000}"/>
    <cellStyle name="Calculation 2 3 7" xfId="25745" xr:uid="{00000000-0005-0000-0000-00001C050000}"/>
    <cellStyle name="Calculation 2 3 7 2" xfId="26723" xr:uid="{00000000-0005-0000-0000-00001D050000}"/>
    <cellStyle name="Calculation 2 3 8" xfId="26882" xr:uid="{00000000-0005-0000-0000-00001E050000}"/>
    <cellStyle name="Calculation 2 4" xfId="2803" xr:uid="{00000000-0005-0000-0000-00001F050000}"/>
    <cellStyle name="Calculation 2 4 2" xfId="2896" xr:uid="{00000000-0005-0000-0000-000020050000}"/>
    <cellStyle name="Calculation 2 4 3" xfId="23215" xr:uid="{00000000-0005-0000-0000-000021050000}"/>
    <cellStyle name="Calculation 2 4 3 2" xfId="26071" xr:uid="{00000000-0005-0000-0000-000022050000}"/>
    <cellStyle name="Calculation 2 4 3 2 2" xfId="26953" xr:uid="{00000000-0005-0000-0000-000023050000}"/>
    <cellStyle name="Calculation 2 4 3 3" xfId="26842" xr:uid="{00000000-0005-0000-0000-000024050000}"/>
    <cellStyle name="Calculation 2 4 4" xfId="23312" xr:uid="{00000000-0005-0000-0000-000025050000}"/>
    <cellStyle name="Calculation 2 4 4 2" xfId="26168" xr:uid="{00000000-0005-0000-0000-000026050000}"/>
    <cellStyle name="Calculation 2 4 4 2 2" xfId="26933" xr:uid="{00000000-0005-0000-0000-000027050000}"/>
    <cellStyle name="Calculation 2 4 4 3" xfId="26827" xr:uid="{00000000-0005-0000-0000-000028050000}"/>
    <cellStyle name="Calculation 2 4 5" xfId="23563" xr:uid="{00000000-0005-0000-0000-000029050000}"/>
    <cellStyle name="Calculation 2 4 5 2" xfId="26418" xr:uid="{00000000-0005-0000-0000-00002A050000}"/>
    <cellStyle name="Calculation 2 4 5 2 2" xfId="26907" xr:uid="{00000000-0005-0000-0000-00002B050000}"/>
    <cellStyle name="Calculation 2 4 5 3" xfId="26795" xr:uid="{00000000-0005-0000-0000-00002C050000}"/>
    <cellStyle name="Calculation 2 4 6" xfId="25715" xr:uid="{00000000-0005-0000-0000-00002D050000}"/>
    <cellStyle name="Calculation 2 4 6 2" xfId="27001" xr:uid="{00000000-0005-0000-0000-00002E050000}"/>
    <cellStyle name="Calculation 2 4 7" xfId="25748" xr:uid="{00000000-0005-0000-0000-00002F050000}"/>
    <cellStyle name="Calculation 2 4 7 2" xfId="26983" xr:uid="{00000000-0005-0000-0000-000030050000}"/>
    <cellStyle name="Calculation 2 4 8" xfId="26879" xr:uid="{00000000-0005-0000-0000-000031050000}"/>
    <cellStyle name="Calculation 2 5" xfId="2897" xr:uid="{00000000-0005-0000-0000-000032050000}"/>
    <cellStyle name="Calculation 2 5 2" xfId="23228" xr:uid="{00000000-0005-0000-0000-000033050000}"/>
    <cellStyle name="Calculation 2 5 2 2" xfId="26084" xr:uid="{00000000-0005-0000-0000-000034050000}"/>
    <cellStyle name="Calculation 2 5 2 2 2" xfId="26947" xr:uid="{00000000-0005-0000-0000-000035050000}"/>
    <cellStyle name="Calculation 2 5 2 3" xfId="26838" xr:uid="{00000000-0005-0000-0000-000036050000}"/>
    <cellStyle name="Calculation 2 5 3" xfId="23306" xr:uid="{00000000-0005-0000-0000-000037050000}"/>
    <cellStyle name="Calculation 2 5 3 2" xfId="26162" xr:uid="{00000000-0005-0000-0000-000038050000}"/>
    <cellStyle name="Calculation 2 5 3 2 2" xfId="26939" xr:uid="{00000000-0005-0000-0000-000039050000}"/>
    <cellStyle name="Calculation 2 5 3 3" xfId="26701" xr:uid="{00000000-0005-0000-0000-00003A050000}"/>
    <cellStyle name="Calculation 2 5 4" xfId="23575" xr:uid="{00000000-0005-0000-0000-00003B050000}"/>
    <cellStyle name="Calculation 2 5 4 2" xfId="26430" xr:uid="{00000000-0005-0000-0000-00003C050000}"/>
    <cellStyle name="Calculation 2 5 4 2 2" xfId="26904" xr:uid="{00000000-0005-0000-0000-00003D050000}"/>
    <cellStyle name="Calculation 2 5 4 3" xfId="26790" xr:uid="{00000000-0005-0000-0000-00003E050000}"/>
    <cellStyle name="Calculation 2 5 5" xfId="25728" xr:uid="{00000000-0005-0000-0000-00003F050000}"/>
    <cellStyle name="Calculation 2 5 5 2" xfId="26995" xr:uid="{00000000-0005-0000-0000-000040050000}"/>
    <cellStyle name="Calculation 2 5 6" xfId="26729" xr:uid="{00000000-0005-0000-0000-000041050000}"/>
    <cellStyle name="Calculation 2 6" xfId="2898" xr:uid="{00000000-0005-0000-0000-000042050000}"/>
    <cellStyle name="Calculation 2 6 2" xfId="23229" xr:uid="{00000000-0005-0000-0000-000043050000}"/>
    <cellStyle name="Calculation 2 6 2 2" xfId="26085" xr:uid="{00000000-0005-0000-0000-000044050000}"/>
    <cellStyle name="Calculation 2 6 2 2 2" xfId="26946" xr:uid="{00000000-0005-0000-0000-000045050000}"/>
    <cellStyle name="Calculation 2 6 2 3" xfId="26837" xr:uid="{00000000-0005-0000-0000-000046050000}"/>
    <cellStyle name="Calculation 2 6 3" xfId="23305" xr:uid="{00000000-0005-0000-0000-000047050000}"/>
    <cellStyle name="Calculation 2 6 3 2" xfId="26161" xr:uid="{00000000-0005-0000-0000-000048050000}"/>
    <cellStyle name="Calculation 2 6 3 2 2" xfId="26940" xr:uid="{00000000-0005-0000-0000-000049050000}"/>
    <cellStyle name="Calculation 2 6 3 3" xfId="26708" xr:uid="{00000000-0005-0000-0000-00004A050000}"/>
    <cellStyle name="Calculation 2 6 4" xfId="23576" xr:uid="{00000000-0005-0000-0000-00004B050000}"/>
    <cellStyle name="Calculation 2 6 4 2" xfId="26431" xr:uid="{00000000-0005-0000-0000-00004C050000}"/>
    <cellStyle name="Calculation 2 6 4 2 2" xfId="26903" xr:uid="{00000000-0005-0000-0000-00004D050000}"/>
    <cellStyle name="Calculation 2 6 4 3" xfId="26789" xr:uid="{00000000-0005-0000-0000-00004E050000}"/>
    <cellStyle name="Calculation 2 6 5" xfId="25729" xr:uid="{00000000-0005-0000-0000-00004F050000}"/>
    <cellStyle name="Calculation 2 6 5 2" xfId="26994" xr:uid="{00000000-0005-0000-0000-000050050000}"/>
    <cellStyle name="Calculation 2 6 6" xfId="26873" xr:uid="{00000000-0005-0000-0000-000051050000}"/>
    <cellStyle name="Calculation 3" xfId="24967" xr:uid="{00000000-0005-0000-0000-000052050000}"/>
    <cellStyle name="Calculation 3 10" xfId="24968" xr:uid="{00000000-0005-0000-0000-000053050000}"/>
    <cellStyle name="Calculation 3 10 2" xfId="26779" xr:uid="{00000000-0005-0000-0000-000054050000}"/>
    <cellStyle name="Calculation 3 11" xfId="24969" xr:uid="{00000000-0005-0000-0000-000055050000}"/>
    <cellStyle name="Calculation 3 11 2" xfId="26778" xr:uid="{00000000-0005-0000-0000-000056050000}"/>
    <cellStyle name="Calculation 3 12" xfId="24970" xr:uid="{00000000-0005-0000-0000-000057050000}"/>
    <cellStyle name="Calculation 3 12 2" xfId="26728" xr:uid="{00000000-0005-0000-0000-000058050000}"/>
    <cellStyle name="Calculation 3 13" xfId="24971" xr:uid="{00000000-0005-0000-0000-000059050000}"/>
    <cellStyle name="Calculation 3 13 2" xfId="26697" xr:uid="{00000000-0005-0000-0000-00005A050000}"/>
    <cellStyle name="Calculation 3 14" xfId="24972" xr:uid="{00000000-0005-0000-0000-00005B050000}"/>
    <cellStyle name="Calculation 3 14 2" xfId="27150" xr:uid="{00000000-0005-0000-0000-00005C050000}"/>
    <cellStyle name="Calculation 3 15" xfId="24973" xr:uid="{00000000-0005-0000-0000-00005D050000}"/>
    <cellStyle name="Calculation 3 15 2" xfId="26894" xr:uid="{00000000-0005-0000-0000-00005E050000}"/>
    <cellStyle name="Calculation 3 16" xfId="24974" xr:uid="{00000000-0005-0000-0000-00005F050000}"/>
    <cellStyle name="Calculation 3 16 2" xfId="27149" xr:uid="{00000000-0005-0000-0000-000060050000}"/>
    <cellStyle name="Calculation 3 17" xfId="24975" xr:uid="{00000000-0005-0000-0000-000061050000}"/>
    <cellStyle name="Calculation 3 17 2" xfId="26890" xr:uid="{00000000-0005-0000-0000-000062050000}"/>
    <cellStyle name="Calculation 3 18" xfId="24976" xr:uid="{00000000-0005-0000-0000-000063050000}"/>
    <cellStyle name="Calculation 3 18 2" xfId="26777" xr:uid="{00000000-0005-0000-0000-000064050000}"/>
    <cellStyle name="Calculation 3 19" xfId="24977" xr:uid="{00000000-0005-0000-0000-000065050000}"/>
    <cellStyle name="Calculation 3 19 2" xfId="26895" xr:uid="{00000000-0005-0000-0000-000066050000}"/>
    <cellStyle name="Calculation 3 2" xfId="24978" xr:uid="{00000000-0005-0000-0000-000067050000}"/>
    <cellStyle name="Calculation 3 2 2" xfId="27147" xr:uid="{00000000-0005-0000-0000-000068050000}"/>
    <cellStyle name="Calculation 3 20" xfId="26780" xr:uid="{00000000-0005-0000-0000-000069050000}"/>
    <cellStyle name="Calculation 3 3" xfId="24979" xr:uid="{00000000-0005-0000-0000-00006A050000}"/>
    <cellStyle name="Calculation 3 3 2" xfId="27146" xr:uid="{00000000-0005-0000-0000-00006B050000}"/>
    <cellStyle name="Calculation 3 4" xfId="24980" xr:uid="{00000000-0005-0000-0000-00006C050000}"/>
    <cellStyle name="Calculation 3 4 2" xfId="27145" xr:uid="{00000000-0005-0000-0000-00006D050000}"/>
    <cellStyle name="Calculation 3 5" xfId="24981" xr:uid="{00000000-0005-0000-0000-00006E050000}"/>
    <cellStyle name="Calculation 3 5 2" xfId="27144" xr:uid="{00000000-0005-0000-0000-00006F050000}"/>
    <cellStyle name="Calculation 3 6" xfId="24982" xr:uid="{00000000-0005-0000-0000-000070050000}"/>
    <cellStyle name="Calculation 3 6 2" xfId="27143" xr:uid="{00000000-0005-0000-0000-000071050000}"/>
    <cellStyle name="Calculation 3 7" xfId="24983" xr:uid="{00000000-0005-0000-0000-000072050000}"/>
    <cellStyle name="Calculation 3 7 2" xfId="27142" xr:uid="{00000000-0005-0000-0000-000073050000}"/>
    <cellStyle name="Calculation 3 8" xfId="24984" xr:uid="{00000000-0005-0000-0000-000074050000}"/>
    <cellStyle name="Calculation 3 8 2" xfId="26893" xr:uid="{00000000-0005-0000-0000-000075050000}"/>
    <cellStyle name="Calculation 3 9" xfId="24985" xr:uid="{00000000-0005-0000-0000-000076050000}"/>
    <cellStyle name="Calculation 3 9 2" xfId="27141" xr:uid="{00000000-0005-0000-0000-000077050000}"/>
    <cellStyle name="Calculation 4" xfId="24986" xr:uid="{00000000-0005-0000-0000-000078050000}"/>
    <cellStyle name="Calculation 4 10" xfId="24987" xr:uid="{00000000-0005-0000-0000-000079050000}"/>
    <cellStyle name="Calculation 4 10 2" xfId="27139" xr:uid="{00000000-0005-0000-0000-00007A050000}"/>
    <cellStyle name="Calculation 4 11" xfId="24988" xr:uid="{00000000-0005-0000-0000-00007B050000}"/>
    <cellStyle name="Calculation 4 11 2" xfId="27138" xr:uid="{00000000-0005-0000-0000-00007C050000}"/>
    <cellStyle name="Calculation 4 12" xfId="24989" xr:uid="{00000000-0005-0000-0000-00007D050000}"/>
    <cellStyle name="Calculation 4 12 2" xfId="26776" xr:uid="{00000000-0005-0000-0000-00007E050000}"/>
    <cellStyle name="Calculation 4 13" xfId="24990" xr:uid="{00000000-0005-0000-0000-00007F050000}"/>
    <cellStyle name="Calculation 4 13 2" xfId="26775" xr:uid="{00000000-0005-0000-0000-000080050000}"/>
    <cellStyle name="Calculation 4 14" xfId="24991" xr:uid="{00000000-0005-0000-0000-000081050000}"/>
    <cellStyle name="Calculation 4 14 2" xfId="26774" xr:uid="{00000000-0005-0000-0000-000082050000}"/>
    <cellStyle name="Calculation 4 15" xfId="24992" xr:uid="{00000000-0005-0000-0000-000083050000}"/>
    <cellStyle name="Calculation 4 15 2" xfId="26696" xr:uid="{00000000-0005-0000-0000-000084050000}"/>
    <cellStyle name="Calculation 4 16" xfId="24993" xr:uid="{00000000-0005-0000-0000-000085050000}"/>
    <cellStyle name="Calculation 4 16 2" xfId="26773" xr:uid="{00000000-0005-0000-0000-000086050000}"/>
    <cellStyle name="Calculation 4 17" xfId="27140" xr:uid="{00000000-0005-0000-0000-000087050000}"/>
    <cellStyle name="Calculation 4 2" xfId="24994" xr:uid="{00000000-0005-0000-0000-000088050000}"/>
    <cellStyle name="Calculation 4 2 2" xfId="26772" xr:uid="{00000000-0005-0000-0000-000089050000}"/>
    <cellStyle name="Calculation 4 3" xfId="24995" xr:uid="{00000000-0005-0000-0000-00008A050000}"/>
    <cellStyle name="Calculation 4 3 2" xfId="26771" xr:uid="{00000000-0005-0000-0000-00008B050000}"/>
    <cellStyle name="Calculation 4 4" xfId="24996" xr:uid="{00000000-0005-0000-0000-00008C050000}"/>
    <cellStyle name="Calculation 4 4 2" xfId="26695" xr:uid="{00000000-0005-0000-0000-00008D050000}"/>
    <cellStyle name="Calculation 4 5" xfId="24997" xr:uid="{00000000-0005-0000-0000-00008E050000}"/>
    <cellStyle name="Calculation 4 5 2" xfId="26770" xr:uid="{00000000-0005-0000-0000-00008F050000}"/>
    <cellStyle name="Calculation 4 6" xfId="24998" xr:uid="{00000000-0005-0000-0000-000090050000}"/>
    <cellStyle name="Calculation 4 6 2" xfId="26769" xr:uid="{00000000-0005-0000-0000-000091050000}"/>
    <cellStyle name="Calculation 4 7" xfId="24999" xr:uid="{00000000-0005-0000-0000-000092050000}"/>
    <cellStyle name="Calculation 4 7 2" xfId="26768" xr:uid="{00000000-0005-0000-0000-000093050000}"/>
    <cellStyle name="Calculation 4 8" xfId="25000" xr:uid="{00000000-0005-0000-0000-000094050000}"/>
    <cellStyle name="Calculation 4 8 2" xfId="26694" xr:uid="{00000000-0005-0000-0000-000095050000}"/>
    <cellStyle name="Calculation 4 9" xfId="25001" xr:uid="{00000000-0005-0000-0000-000096050000}"/>
    <cellStyle name="Calculation 4 9 2" xfId="26767" xr:uid="{00000000-0005-0000-0000-000097050000}"/>
    <cellStyle name="Check Cell 2" xfId="31" xr:uid="{00000000-0005-0000-0000-000098050000}"/>
    <cellStyle name="Check Cell 2 2" xfId="2732" xr:uid="{00000000-0005-0000-0000-000099050000}"/>
    <cellStyle name="Check Cell 2 2 2" xfId="2899" xr:uid="{00000000-0005-0000-0000-00009A050000}"/>
    <cellStyle name="Check Cell 2 3" xfId="2900" xr:uid="{00000000-0005-0000-0000-00009B050000}"/>
    <cellStyle name="Check Cell 2 4" xfId="2901" xr:uid="{00000000-0005-0000-0000-00009C050000}"/>
    <cellStyle name="Check Cell 2 5" xfId="2902" xr:uid="{00000000-0005-0000-0000-00009D050000}"/>
    <cellStyle name="Check Cell 2 6" xfId="2903" xr:uid="{00000000-0005-0000-0000-00009E050000}"/>
    <cellStyle name="Check Cell 3" xfId="25002" xr:uid="{00000000-0005-0000-0000-00009F050000}"/>
    <cellStyle name="Check Cell 3 10" xfId="25003" xr:uid="{00000000-0005-0000-0000-0000A0050000}"/>
    <cellStyle name="Check Cell 3 11" xfId="25004" xr:uid="{00000000-0005-0000-0000-0000A1050000}"/>
    <cellStyle name="Check Cell 3 12" xfId="25005" xr:uid="{00000000-0005-0000-0000-0000A2050000}"/>
    <cellStyle name="Check Cell 3 13" xfId="25006" xr:uid="{00000000-0005-0000-0000-0000A3050000}"/>
    <cellStyle name="Check Cell 3 14" xfId="25007" xr:uid="{00000000-0005-0000-0000-0000A4050000}"/>
    <cellStyle name="Check Cell 3 15" xfId="25008" xr:uid="{00000000-0005-0000-0000-0000A5050000}"/>
    <cellStyle name="Check Cell 3 16" xfId="25009" xr:uid="{00000000-0005-0000-0000-0000A6050000}"/>
    <cellStyle name="Check Cell 3 17" xfId="25010" xr:uid="{00000000-0005-0000-0000-0000A7050000}"/>
    <cellStyle name="Check Cell 3 18" xfId="25011" xr:uid="{00000000-0005-0000-0000-0000A8050000}"/>
    <cellStyle name="Check Cell 3 19" xfId="25012" xr:uid="{00000000-0005-0000-0000-0000A9050000}"/>
    <cellStyle name="Check Cell 3 2" xfId="25013" xr:uid="{00000000-0005-0000-0000-0000AA050000}"/>
    <cellStyle name="Check Cell 3 3" xfId="25014" xr:uid="{00000000-0005-0000-0000-0000AB050000}"/>
    <cellStyle name="Check Cell 3 4" xfId="25015" xr:uid="{00000000-0005-0000-0000-0000AC050000}"/>
    <cellStyle name="Check Cell 3 5" xfId="25016" xr:uid="{00000000-0005-0000-0000-0000AD050000}"/>
    <cellStyle name="Check Cell 3 6" xfId="25017" xr:uid="{00000000-0005-0000-0000-0000AE050000}"/>
    <cellStyle name="Check Cell 3 7" xfId="25018" xr:uid="{00000000-0005-0000-0000-0000AF050000}"/>
    <cellStyle name="Check Cell 3 8" xfId="25019" xr:uid="{00000000-0005-0000-0000-0000B0050000}"/>
    <cellStyle name="Check Cell 3 9" xfId="25020" xr:uid="{00000000-0005-0000-0000-0000B1050000}"/>
    <cellStyle name="Check Cell 4" xfId="25021" xr:uid="{00000000-0005-0000-0000-0000B2050000}"/>
    <cellStyle name="Check Cell 4 10" xfId="25022" xr:uid="{00000000-0005-0000-0000-0000B3050000}"/>
    <cellStyle name="Check Cell 4 11" xfId="25023" xr:uid="{00000000-0005-0000-0000-0000B4050000}"/>
    <cellStyle name="Check Cell 4 12" xfId="25024" xr:uid="{00000000-0005-0000-0000-0000B5050000}"/>
    <cellStyle name="Check Cell 4 13" xfId="25025" xr:uid="{00000000-0005-0000-0000-0000B6050000}"/>
    <cellStyle name="Check Cell 4 14" xfId="25026" xr:uid="{00000000-0005-0000-0000-0000B7050000}"/>
    <cellStyle name="Check Cell 4 15" xfId="25027" xr:uid="{00000000-0005-0000-0000-0000B8050000}"/>
    <cellStyle name="Check Cell 4 16" xfId="25028" xr:uid="{00000000-0005-0000-0000-0000B9050000}"/>
    <cellStyle name="Check Cell 4 2" xfId="25029" xr:uid="{00000000-0005-0000-0000-0000BA050000}"/>
    <cellStyle name="Check Cell 4 3" xfId="25030" xr:uid="{00000000-0005-0000-0000-0000BB050000}"/>
    <cellStyle name="Check Cell 4 4" xfId="25031" xr:uid="{00000000-0005-0000-0000-0000BC050000}"/>
    <cellStyle name="Check Cell 4 5" xfId="25032" xr:uid="{00000000-0005-0000-0000-0000BD050000}"/>
    <cellStyle name="Check Cell 4 6" xfId="25033" xr:uid="{00000000-0005-0000-0000-0000BE050000}"/>
    <cellStyle name="Check Cell 4 7" xfId="25034" xr:uid="{00000000-0005-0000-0000-0000BF050000}"/>
    <cellStyle name="Check Cell 4 8" xfId="25035" xr:uid="{00000000-0005-0000-0000-0000C0050000}"/>
    <cellStyle name="Check Cell 4 9" xfId="25036" xr:uid="{00000000-0005-0000-0000-0000C1050000}"/>
    <cellStyle name="Comma [00]" xfId="25037" xr:uid="{00000000-0005-0000-0000-0000C2050000}"/>
    <cellStyle name="Comma 10" xfId="32" xr:uid="{00000000-0005-0000-0000-0000C3050000}"/>
    <cellStyle name="Comma 10 2" xfId="2904" xr:uid="{00000000-0005-0000-0000-0000C4050000}"/>
    <cellStyle name="Comma 10 3" xfId="2905" xr:uid="{00000000-0005-0000-0000-0000C5050000}"/>
    <cellStyle name="Comma 10 4" xfId="2906" xr:uid="{00000000-0005-0000-0000-0000C6050000}"/>
    <cellStyle name="Comma 11" xfId="33" xr:uid="{00000000-0005-0000-0000-0000C7050000}"/>
    <cellStyle name="Comma 11 2" xfId="2907" xr:uid="{00000000-0005-0000-0000-0000C8050000}"/>
    <cellStyle name="Comma 11 3" xfId="2908" xr:uid="{00000000-0005-0000-0000-0000C9050000}"/>
    <cellStyle name="Comma 11 4" xfId="2909" xr:uid="{00000000-0005-0000-0000-0000CA050000}"/>
    <cellStyle name="Comma 12" xfId="34" xr:uid="{00000000-0005-0000-0000-0000CB050000}"/>
    <cellStyle name="Comma 12 2" xfId="2910" xr:uid="{00000000-0005-0000-0000-0000CC050000}"/>
    <cellStyle name="Comma 12 3" xfId="2911" xr:uid="{00000000-0005-0000-0000-0000CD050000}"/>
    <cellStyle name="Comma 12 4" xfId="2912" xr:uid="{00000000-0005-0000-0000-0000CE050000}"/>
    <cellStyle name="Comma 13" xfId="35" xr:uid="{00000000-0005-0000-0000-0000CF050000}"/>
    <cellStyle name="Comma 13 2" xfId="2913" xr:uid="{00000000-0005-0000-0000-0000D0050000}"/>
    <cellStyle name="Comma 13 3" xfId="2914" xr:uid="{00000000-0005-0000-0000-0000D1050000}"/>
    <cellStyle name="Comma 13 4" xfId="2915" xr:uid="{00000000-0005-0000-0000-0000D2050000}"/>
    <cellStyle name="Comma 14" xfId="36" xr:uid="{00000000-0005-0000-0000-0000D3050000}"/>
    <cellStyle name="Comma 14 2" xfId="2916" xr:uid="{00000000-0005-0000-0000-0000D4050000}"/>
    <cellStyle name="Comma 14 3" xfId="2917" xr:uid="{00000000-0005-0000-0000-0000D5050000}"/>
    <cellStyle name="Comma 14 4" xfId="2918" xr:uid="{00000000-0005-0000-0000-0000D6050000}"/>
    <cellStyle name="Comma 15" xfId="2111" xr:uid="{00000000-0005-0000-0000-0000D7050000}"/>
    <cellStyle name="Comma 15 2" xfId="2919" xr:uid="{00000000-0005-0000-0000-0000D8050000}"/>
    <cellStyle name="Comma 15 3" xfId="2920" xr:uid="{00000000-0005-0000-0000-0000D9050000}"/>
    <cellStyle name="Comma 15 4" xfId="2921" xr:uid="{00000000-0005-0000-0000-0000DA050000}"/>
    <cellStyle name="Comma 16" xfId="2922" xr:uid="{00000000-0005-0000-0000-0000DB050000}"/>
    <cellStyle name="Comma 16 2" xfId="2923" xr:uid="{00000000-0005-0000-0000-0000DC050000}"/>
    <cellStyle name="Comma 16 3" xfId="2924" xr:uid="{00000000-0005-0000-0000-0000DD050000}"/>
    <cellStyle name="Comma 17" xfId="2925" xr:uid="{00000000-0005-0000-0000-0000DE050000}"/>
    <cellStyle name="Comma 17 2" xfId="2926" xr:uid="{00000000-0005-0000-0000-0000DF050000}"/>
    <cellStyle name="Comma 17 3" xfId="2927" xr:uid="{00000000-0005-0000-0000-0000E0050000}"/>
    <cellStyle name="Comma 18" xfId="2928" xr:uid="{00000000-0005-0000-0000-0000E1050000}"/>
    <cellStyle name="Comma 18 2" xfId="2929" xr:uid="{00000000-0005-0000-0000-0000E2050000}"/>
    <cellStyle name="Comma 18 3" xfId="2930" xr:uid="{00000000-0005-0000-0000-0000E3050000}"/>
    <cellStyle name="Comma 19" xfId="23149" xr:uid="{00000000-0005-0000-0000-0000E4050000}"/>
    <cellStyle name="Comma 2" xfId="37" xr:uid="{00000000-0005-0000-0000-0000E5050000}"/>
    <cellStyle name="Comma 2 2" xfId="2110" xr:uid="{00000000-0005-0000-0000-0000E6050000}"/>
    <cellStyle name="Comma 2 2 2" xfId="2931" xr:uid="{00000000-0005-0000-0000-0000E7050000}"/>
    <cellStyle name="Comma 2 2 3" xfId="2932" xr:uid="{00000000-0005-0000-0000-0000E8050000}"/>
    <cellStyle name="Comma 2 2 4" xfId="2933" xr:uid="{00000000-0005-0000-0000-0000E9050000}"/>
    <cellStyle name="Comma 2 2 5" xfId="25654" xr:uid="{00000000-0005-0000-0000-0000EA050000}"/>
    <cellStyle name="Comma 2 3" xfId="2934" xr:uid="{00000000-0005-0000-0000-0000EB050000}"/>
    <cellStyle name="Comma 2 3 2" xfId="2935" xr:uid="{00000000-0005-0000-0000-0000EC050000}"/>
    <cellStyle name="Comma 2 3 3" xfId="2936" xr:uid="{00000000-0005-0000-0000-0000ED050000}"/>
    <cellStyle name="Comma 2 4" xfId="2937" xr:uid="{00000000-0005-0000-0000-0000EE050000}"/>
    <cellStyle name="Comma 2 4 2" xfId="2938" xr:uid="{00000000-0005-0000-0000-0000EF050000}"/>
    <cellStyle name="Comma 2 4 3" xfId="2939" xr:uid="{00000000-0005-0000-0000-0000F0050000}"/>
    <cellStyle name="Comma 2 5" xfId="2940" xr:uid="{00000000-0005-0000-0000-0000F1050000}"/>
    <cellStyle name="Comma 2 5 2" xfId="2941" xr:uid="{00000000-0005-0000-0000-0000F2050000}"/>
    <cellStyle name="Comma 2 6" xfId="2942" xr:uid="{00000000-0005-0000-0000-0000F3050000}"/>
    <cellStyle name="Comma 2 7" xfId="2943" xr:uid="{00000000-0005-0000-0000-0000F4050000}"/>
    <cellStyle name="Comma 2 7 2" xfId="2944" xr:uid="{00000000-0005-0000-0000-0000F5050000}"/>
    <cellStyle name="Comma 2 8" xfId="2945" xr:uid="{00000000-0005-0000-0000-0000F6050000}"/>
    <cellStyle name="Comma 20" xfId="23851" xr:uid="{00000000-0005-0000-0000-0000F7050000}"/>
    <cellStyle name="Comma 21" xfId="25038" xr:uid="{00000000-0005-0000-0000-0000F8050000}"/>
    <cellStyle name="Comma 22" xfId="25039" xr:uid="{00000000-0005-0000-0000-0000F9050000}"/>
    <cellStyle name="Comma 23" xfId="25040" xr:uid="{00000000-0005-0000-0000-0000FA050000}"/>
    <cellStyle name="Comma 24" xfId="25041" xr:uid="{00000000-0005-0000-0000-0000FB050000}"/>
    <cellStyle name="Comma 25" xfId="25042" xr:uid="{00000000-0005-0000-0000-0000FC050000}"/>
    <cellStyle name="Comma 26" xfId="25043" xr:uid="{00000000-0005-0000-0000-0000FD050000}"/>
    <cellStyle name="Comma 27" xfId="25044" xr:uid="{00000000-0005-0000-0000-0000FE050000}"/>
    <cellStyle name="Comma 3" xfId="38" xr:uid="{00000000-0005-0000-0000-0000FF050000}"/>
    <cellStyle name="Comma 3 2" xfId="2109" xr:uid="{00000000-0005-0000-0000-000000060000}"/>
    <cellStyle name="Comma 3 2 2" xfId="2946" xr:uid="{00000000-0005-0000-0000-000001060000}"/>
    <cellStyle name="Comma 3 2 3" xfId="2947" xr:uid="{00000000-0005-0000-0000-000002060000}"/>
    <cellStyle name="Comma 3 2 4" xfId="2948" xr:uid="{00000000-0005-0000-0000-000003060000}"/>
    <cellStyle name="Comma 3 3" xfId="2949" xr:uid="{00000000-0005-0000-0000-000004060000}"/>
    <cellStyle name="Comma 3 3 2" xfId="2950" xr:uid="{00000000-0005-0000-0000-000005060000}"/>
    <cellStyle name="Comma 3 4" xfId="2951" xr:uid="{00000000-0005-0000-0000-000006060000}"/>
    <cellStyle name="Comma 3 5" xfId="2952" xr:uid="{00000000-0005-0000-0000-000007060000}"/>
    <cellStyle name="Comma 4" xfId="39" xr:uid="{00000000-0005-0000-0000-000008060000}"/>
    <cellStyle name="Comma 4 2" xfId="2733" xr:uid="{00000000-0005-0000-0000-000009060000}"/>
    <cellStyle name="Comma 4 2 2" xfId="2953" xr:uid="{00000000-0005-0000-0000-00000A060000}"/>
    <cellStyle name="Comma 4 3" xfId="2954" xr:uid="{00000000-0005-0000-0000-00000B060000}"/>
    <cellStyle name="Comma 4 4" xfId="2955" xr:uid="{00000000-0005-0000-0000-00000C060000}"/>
    <cellStyle name="Comma 4 5" xfId="2956" xr:uid="{00000000-0005-0000-0000-00000D060000}"/>
    <cellStyle name="Comma 5" xfId="40" xr:uid="{00000000-0005-0000-0000-00000E060000}"/>
    <cellStyle name="Comma 5 2" xfId="2734" xr:uid="{00000000-0005-0000-0000-00000F060000}"/>
    <cellStyle name="Comma 5 2 2" xfId="2957" xr:uid="{00000000-0005-0000-0000-000010060000}"/>
    <cellStyle name="Comma 5 2 3" xfId="25645" xr:uid="{00000000-0005-0000-0000-000011060000}"/>
    <cellStyle name="Comma 5 3" xfId="2958" xr:uid="{00000000-0005-0000-0000-000012060000}"/>
    <cellStyle name="Comma 5 3 2" xfId="25646" xr:uid="{00000000-0005-0000-0000-000013060000}"/>
    <cellStyle name="Comma 5 3 3" xfId="25633" xr:uid="{00000000-0005-0000-0000-000014060000}"/>
    <cellStyle name="Comma 5 4" xfId="2959" xr:uid="{00000000-0005-0000-0000-000015060000}"/>
    <cellStyle name="Comma 5 5" xfId="25632" xr:uid="{00000000-0005-0000-0000-000016060000}"/>
    <cellStyle name="Comma 6" xfId="41" xr:uid="{00000000-0005-0000-0000-000017060000}"/>
    <cellStyle name="Comma 6 2" xfId="2960" xr:uid="{00000000-0005-0000-0000-000018060000}"/>
    <cellStyle name="Comma 6 3" xfId="2961" xr:uid="{00000000-0005-0000-0000-000019060000}"/>
    <cellStyle name="Comma 6 4" xfId="2962" xr:uid="{00000000-0005-0000-0000-00001A060000}"/>
    <cellStyle name="Comma 7" xfId="42" xr:uid="{00000000-0005-0000-0000-00001B060000}"/>
    <cellStyle name="Comma 7 2" xfId="2963" xr:uid="{00000000-0005-0000-0000-00001C060000}"/>
    <cellStyle name="Comma 7 3" xfId="2964" xr:uid="{00000000-0005-0000-0000-00001D060000}"/>
    <cellStyle name="Comma 7 4" xfId="2965" xr:uid="{00000000-0005-0000-0000-00001E060000}"/>
    <cellStyle name="Comma 8" xfId="43" xr:uid="{00000000-0005-0000-0000-00001F060000}"/>
    <cellStyle name="Comma 8 2" xfId="2966" xr:uid="{00000000-0005-0000-0000-000020060000}"/>
    <cellStyle name="Comma 8 3" xfId="2967" xr:uid="{00000000-0005-0000-0000-000021060000}"/>
    <cellStyle name="Comma 8 4" xfId="2968" xr:uid="{00000000-0005-0000-0000-000022060000}"/>
    <cellStyle name="Comma 9" xfId="44" xr:uid="{00000000-0005-0000-0000-000023060000}"/>
    <cellStyle name="Comma 9 2" xfId="2969" xr:uid="{00000000-0005-0000-0000-000024060000}"/>
    <cellStyle name="Comma 9 3" xfId="2970" xr:uid="{00000000-0005-0000-0000-000025060000}"/>
    <cellStyle name="Comma 9 4" xfId="2971" xr:uid="{00000000-0005-0000-0000-000026060000}"/>
    <cellStyle name="Comma0" xfId="25045" xr:uid="{00000000-0005-0000-0000-000027060000}"/>
    <cellStyle name="Currency [00]" xfId="25046" xr:uid="{00000000-0005-0000-0000-000028060000}"/>
    <cellStyle name="Currency 10" xfId="45" xr:uid="{00000000-0005-0000-0000-000029060000}"/>
    <cellStyle name="Currency 10 2" xfId="2972" xr:uid="{00000000-0005-0000-0000-00002A060000}"/>
    <cellStyle name="Currency 10 3" xfId="2973" xr:uid="{00000000-0005-0000-0000-00002B060000}"/>
    <cellStyle name="Currency 10 4" xfId="2974" xr:uid="{00000000-0005-0000-0000-00002C060000}"/>
    <cellStyle name="Currency 11" xfId="46" xr:uid="{00000000-0005-0000-0000-00002D060000}"/>
    <cellStyle name="Currency 11 2" xfId="2975" xr:uid="{00000000-0005-0000-0000-00002E060000}"/>
    <cellStyle name="Currency 11 3" xfId="2976" xr:uid="{00000000-0005-0000-0000-00002F060000}"/>
    <cellStyle name="Currency 11 4" xfId="2977" xr:uid="{00000000-0005-0000-0000-000030060000}"/>
    <cellStyle name="Currency 12" xfId="47" xr:uid="{00000000-0005-0000-0000-000031060000}"/>
    <cellStyle name="Currency 12 2" xfId="2978" xr:uid="{00000000-0005-0000-0000-000032060000}"/>
    <cellStyle name="Currency 12 3" xfId="2979" xr:uid="{00000000-0005-0000-0000-000033060000}"/>
    <cellStyle name="Currency 12 4" xfId="2980" xr:uid="{00000000-0005-0000-0000-000034060000}"/>
    <cellStyle name="Currency 13" xfId="48" xr:uid="{00000000-0005-0000-0000-000035060000}"/>
    <cellStyle name="Currency 13 2" xfId="2981" xr:uid="{00000000-0005-0000-0000-000036060000}"/>
    <cellStyle name="Currency 13 3" xfId="2982" xr:uid="{00000000-0005-0000-0000-000037060000}"/>
    <cellStyle name="Currency 13 4" xfId="2983" xr:uid="{00000000-0005-0000-0000-000038060000}"/>
    <cellStyle name="Currency 14" xfId="49" xr:uid="{00000000-0005-0000-0000-000039060000}"/>
    <cellStyle name="Currency 14 2" xfId="2984" xr:uid="{00000000-0005-0000-0000-00003A060000}"/>
    <cellStyle name="Currency 14 3" xfId="2985" xr:uid="{00000000-0005-0000-0000-00003B060000}"/>
    <cellStyle name="Currency 14 4" xfId="2986" xr:uid="{00000000-0005-0000-0000-00003C060000}"/>
    <cellStyle name="Currency 15" xfId="50" xr:uid="{00000000-0005-0000-0000-00003D060000}"/>
    <cellStyle name="Currency 15 2" xfId="2987" xr:uid="{00000000-0005-0000-0000-00003E060000}"/>
    <cellStyle name="Currency 15 3" xfId="2988" xr:uid="{00000000-0005-0000-0000-00003F060000}"/>
    <cellStyle name="Currency 15 4" xfId="2989" xr:uid="{00000000-0005-0000-0000-000040060000}"/>
    <cellStyle name="Currency 16" xfId="51" xr:uid="{00000000-0005-0000-0000-000041060000}"/>
    <cellStyle name="Currency 16 2" xfId="2990" xr:uid="{00000000-0005-0000-0000-000042060000}"/>
    <cellStyle name="Currency 16 3" xfId="2991" xr:uid="{00000000-0005-0000-0000-000043060000}"/>
    <cellStyle name="Currency 16 4" xfId="2992" xr:uid="{00000000-0005-0000-0000-000044060000}"/>
    <cellStyle name="Currency 17" xfId="52" xr:uid="{00000000-0005-0000-0000-000045060000}"/>
    <cellStyle name="Currency 17 2" xfId="2993" xr:uid="{00000000-0005-0000-0000-000046060000}"/>
    <cellStyle name="Currency 17 3" xfId="2994" xr:uid="{00000000-0005-0000-0000-000047060000}"/>
    <cellStyle name="Currency 17 4" xfId="2995" xr:uid="{00000000-0005-0000-0000-000048060000}"/>
    <cellStyle name="Currency 18" xfId="53" xr:uid="{00000000-0005-0000-0000-000049060000}"/>
    <cellStyle name="Currency 18 2" xfId="2996" xr:uid="{00000000-0005-0000-0000-00004A060000}"/>
    <cellStyle name="Currency 18 3" xfId="2997" xr:uid="{00000000-0005-0000-0000-00004B060000}"/>
    <cellStyle name="Currency 18 4" xfId="2998" xr:uid="{00000000-0005-0000-0000-00004C060000}"/>
    <cellStyle name="Currency 19" xfId="54" xr:uid="{00000000-0005-0000-0000-00004D060000}"/>
    <cellStyle name="Currency 19 2" xfId="2999" xr:uid="{00000000-0005-0000-0000-00004E060000}"/>
    <cellStyle name="Currency 19 3" xfId="3000" xr:uid="{00000000-0005-0000-0000-00004F060000}"/>
    <cellStyle name="Currency 19 4" xfId="3001" xr:uid="{00000000-0005-0000-0000-000050060000}"/>
    <cellStyle name="Currency 2" xfId="55" xr:uid="{00000000-0005-0000-0000-000051060000}"/>
    <cellStyle name="Currency 2 2" xfId="2113" xr:uid="{00000000-0005-0000-0000-000052060000}"/>
    <cellStyle name="Currency 2 2 2" xfId="2736" xr:uid="{00000000-0005-0000-0000-000053060000}"/>
    <cellStyle name="Currency 2 2 2 2" xfId="3002" xr:uid="{00000000-0005-0000-0000-000054060000}"/>
    <cellStyle name="Currency 2 2 2 3" xfId="3003" xr:uid="{00000000-0005-0000-0000-000055060000}"/>
    <cellStyle name="Currency 2 2 2 4" xfId="3004" xr:uid="{00000000-0005-0000-0000-000056060000}"/>
    <cellStyle name="Currency 2 2 3" xfId="3005" xr:uid="{00000000-0005-0000-0000-000057060000}"/>
    <cellStyle name="Currency 2 2 4" xfId="3006" xr:uid="{00000000-0005-0000-0000-000058060000}"/>
    <cellStyle name="Currency 2 2 5" xfId="3007" xr:uid="{00000000-0005-0000-0000-000059060000}"/>
    <cellStyle name="Currency 2 2 6" xfId="3008" xr:uid="{00000000-0005-0000-0000-00005A060000}"/>
    <cellStyle name="Currency 2 3" xfId="2735" xr:uid="{00000000-0005-0000-0000-00005B060000}"/>
    <cellStyle name="Currency 2 3 2" xfId="3009" xr:uid="{00000000-0005-0000-0000-00005C060000}"/>
    <cellStyle name="Currency 2 3 3" xfId="3010" xr:uid="{00000000-0005-0000-0000-00005D060000}"/>
    <cellStyle name="Currency 2 3 4" xfId="3011" xr:uid="{00000000-0005-0000-0000-00005E060000}"/>
    <cellStyle name="Currency 2 4" xfId="3012" xr:uid="{00000000-0005-0000-0000-00005F060000}"/>
    <cellStyle name="Currency 2 4 2" xfId="3013" xr:uid="{00000000-0005-0000-0000-000060060000}"/>
    <cellStyle name="Currency 2 4 3" xfId="3014" xr:uid="{00000000-0005-0000-0000-000061060000}"/>
    <cellStyle name="Currency 2 5" xfId="3015" xr:uid="{00000000-0005-0000-0000-000062060000}"/>
    <cellStyle name="Currency 2 6" xfId="3016" xr:uid="{00000000-0005-0000-0000-000063060000}"/>
    <cellStyle name="Currency 2 7" xfId="3017" xr:uid="{00000000-0005-0000-0000-000064060000}"/>
    <cellStyle name="Currency 2 8" xfId="3018" xr:uid="{00000000-0005-0000-0000-000065060000}"/>
    <cellStyle name="Currency 2 9" xfId="3019" xr:uid="{00000000-0005-0000-0000-000066060000}"/>
    <cellStyle name="Currency 20" xfId="56" xr:uid="{00000000-0005-0000-0000-000067060000}"/>
    <cellStyle name="Currency 20 2" xfId="3020" xr:uid="{00000000-0005-0000-0000-000068060000}"/>
    <cellStyle name="Currency 20 3" xfId="3021" xr:uid="{00000000-0005-0000-0000-000069060000}"/>
    <cellStyle name="Currency 20 4" xfId="3022" xr:uid="{00000000-0005-0000-0000-00006A060000}"/>
    <cellStyle name="Currency 21" xfId="57" xr:uid="{00000000-0005-0000-0000-00006B060000}"/>
    <cellStyle name="Currency 21 2" xfId="3023" xr:uid="{00000000-0005-0000-0000-00006C060000}"/>
    <cellStyle name="Currency 21 3" xfId="3024" xr:uid="{00000000-0005-0000-0000-00006D060000}"/>
    <cellStyle name="Currency 21 4" xfId="3025" xr:uid="{00000000-0005-0000-0000-00006E060000}"/>
    <cellStyle name="Currency 22" xfId="58" xr:uid="{00000000-0005-0000-0000-00006F060000}"/>
    <cellStyle name="Currency 22 2" xfId="3026" xr:uid="{00000000-0005-0000-0000-000070060000}"/>
    <cellStyle name="Currency 22 3" xfId="3027" xr:uid="{00000000-0005-0000-0000-000071060000}"/>
    <cellStyle name="Currency 22 4" xfId="3028" xr:uid="{00000000-0005-0000-0000-000072060000}"/>
    <cellStyle name="Currency 23" xfId="59" xr:uid="{00000000-0005-0000-0000-000073060000}"/>
    <cellStyle name="Currency 23 2" xfId="3029" xr:uid="{00000000-0005-0000-0000-000074060000}"/>
    <cellStyle name="Currency 23 3" xfId="3030" xr:uid="{00000000-0005-0000-0000-000075060000}"/>
    <cellStyle name="Currency 23 4" xfId="3031" xr:uid="{00000000-0005-0000-0000-000076060000}"/>
    <cellStyle name="Currency 24" xfId="60" xr:uid="{00000000-0005-0000-0000-000077060000}"/>
    <cellStyle name="Currency 24 2" xfId="3032" xr:uid="{00000000-0005-0000-0000-000078060000}"/>
    <cellStyle name="Currency 24 3" xfId="3033" xr:uid="{00000000-0005-0000-0000-000079060000}"/>
    <cellStyle name="Currency 24 4" xfId="3034" xr:uid="{00000000-0005-0000-0000-00007A060000}"/>
    <cellStyle name="Currency 25" xfId="61" xr:uid="{00000000-0005-0000-0000-00007B060000}"/>
    <cellStyle name="Currency 25 2" xfId="3035" xr:uid="{00000000-0005-0000-0000-00007C060000}"/>
    <cellStyle name="Currency 25 3" xfId="3036" xr:uid="{00000000-0005-0000-0000-00007D060000}"/>
    <cellStyle name="Currency 25 4" xfId="3037" xr:uid="{00000000-0005-0000-0000-00007E060000}"/>
    <cellStyle name="Currency 26" xfId="62" xr:uid="{00000000-0005-0000-0000-00007F060000}"/>
    <cellStyle name="Currency 26 2" xfId="3038" xr:uid="{00000000-0005-0000-0000-000080060000}"/>
    <cellStyle name="Currency 26 3" xfId="3039" xr:uid="{00000000-0005-0000-0000-000081060000}"/>
    <cellStyle name="Currency 26 4" xfId="3040" xr:uid="{00000000-0005-0000-0000-000082060000}"/>
    <cellStyle name="Currency 27" xfId="63" xr:uid="{00000000-0005-0000-0000-000083060000}"/>
    <cellStyle name="Currency 27 2" xfId="3041" xr:uid="{00000000-0005-0000-0000-000084060000}"/>
    <cellStyle name="Currency 27 3" xfId="3042" xr:uid="{00000000-0005-0000-0000-000085060000}"/>
    <cellStyle name="Currency 27 4" xfId="3043" xr:uid="{00000000-0005-0000-0000-000086060000}"/>
    <cellStyle name="Currency 28" xfId="64" xr:uid="{00000000-0005-0000-0000-000087060000}"/>
    <cellStyle name="Currency 28 2" xfId="3044" xr:uid="{00000000-0005-0000-0000-000088060000}"/>
    <cellStyle name="Currency 28 3" xfId="3045" xr:uid="{00000000-0005-0000-0000-000089060000}"/>
    <cellStyle name="Currency 28 4" xfId="3046" xr:uid="{00000000-0005-0000-0000-00008A060000}"/>
    <cellStyle name="Currency 29" xfId="65" xr:uid="{00000000-0005-0000-0000-00008B060000}"/>
    <cellStyle name="Currency 29 2" xfId="3047" xr:uid="{00000000-0005-0000-0000-00008C060000}"/>
    <cellStyle name="Currency 29 3" xfId="3048" xr:uid="{00000000-0005-0000-0000-00008D060000}"/>
    <cellStyle name="Currency 29 4" xfId="3049" xr:uid="{00000000-0005-0000-0000-00008E060000}"/>
    <cellStyle name="Currency 3" xfId="66" xr:uid="{00000000-0005-0000-0000-00008F060000}"/>
    <cellStyle name="Currency 3 10" xfId="3050" xr:uid="{00000000-0005-0000-0000-000090060000}"/>
    <cellStyle name="Currency 3 2" xfId="2737" xr:uid="{00000000-0005-0000-0000-000091060000}"/>
    <cellStyle name="Currency 3 2 2" xfId="3051" xr:uid="{00000000-0005-0000-0000-000092060000}"/>
    <cellStyle name="Currency 3 2 3" xfId="3052" xr:uid="{00000000-0005-0000-0000-000093060000}"/>
    <cellStyle name="Currency 3 2 4" xfId="3053" xr:uid="{00000000-0005-0000-0000-000094060000}"/>
    <cellStyle name="Currency 3 3" xfId="3054" xr:uid="{00000000-0005-0000-0000-000095060000}"/>
    <cellStyle name="Currency 3 3 2" xfId="3055" xr:uid="{00000000-0005-0000-0000-000096060000}"/>
    <cellStyle name="Currency 3 3 3" xfId="3056" xr:uid="{00000000-0005-0000-0000-000097060000}"/>
    <cellStyle name="Currency 3 4" xfId="3057" xr:uid="{00000000-0005-0000-0000-000098060000}"/>
    <cellStyle name="Currency 3 4 2" xfId="3058" xr:uid="{00000000-0005-0000-0000-000099060000}"/>
    <cellStyle name="Currency 3 4 3" xfId="3059" xr:uid="{00000000-0005-0000-0000-00009A060000}"/>
    <cellStyle name="Currency 3 5" xfId="3060" xr:uid="{00000000-0005-0000-0000-00009B060000}"/>
    <cellStyle name="Currency 3 6" xfId="3061" xr:uid="{00000000-0005-0000-0000-00009C060000}"/>
    <cellStyle name="Currency 3 7" xfId="3062" xr:uid="{00000000-0005-0000-0000-00009D060000}"/>
    <cellStyle name="Currency 3 8" xfId="3063" xr:uid="{00000000-0005-0000-0000-00009E060000}"/>
    <cellStyle name="Currency 3 9" xfId="3064" xr:uid="{00000000-0005-0000-0000-00009F060000}"/>
    <cellStyle name="Currency 30" xfId="67" xr:uid="{00000000-0005-0000-0000-0000A0060000}"/>
    <cellStyle name="Currency 30 2" xfId="3065" xr:uid="{00000000-0005-0000-0000-0000A1060000}"/>
    <cellStyle name="Currency 30 3" xfId="3066" xr:uid="{00000000-0005-0000-0000-0000A2060000}"/>
    <cellStyle name="Currency 30 4" xfId="3067" xr:uid="{00000000-0005-0000-0000-0000A3060000}"/>
    <cellStyle name="Currency 31" xfId="68" xr:uid="{00000000-0005-0000-0000-0000A4060000}"/>
    <cellStyle name="Currency 31 2" xfId="3068" xr:uid="{00000000-0005-0000-0000-0000A5060000}"/>
    <cellStyle name="Currency 31 3" xfId="3069" xr:uid="{00000000-0005-0000-0000-0000A6060000}"/>
    <cellStyle name="Currency 31 4" xfId="3070" xr:uid="{00000000-0005-0000-0000-0000A7060000}"/>
    <cellStyle name="Currency 32" xfId="69" xr:uid="{00000000-0005-0000-0000-0000A8060000}"/>
    <cellStyle name="Currency 32 2" xfId="3071" xr:uid="{00000000-0005-0000-0000-0000A9060000}"/>
    <cellStyle name="Currency 32 3" xfId="3072" xr:uid="{00000000-0005-0000-0000-0000AA060000}"/>
    <cellStyle name="Currency 32 4" xfId="3073" xr:uid="{00000000-0005-0000-0000-0000AB060000}"/>
    <cellStyle name="Currency 33" xfId="70" xr:uid="{00000000-0005-0000-0000-0000AC060000}"/>
    <cellStyle name="Currency 33 2" xfId="3074" xr:uid="{00000000-0005-0000-0000-0000AD060000}"/>
    <cellStyle name="Currency 33 3" xfId="3075" xr:uid="{00000000-0005-0000-0000-0000AE060000}"/>
    <cellStyle name="Currency 33 4" xfId="3076" xr:uid="{00000000-0005-0000-0000-0000AF060000}"/>
    <cellStyle name="Currency 34" xfId="71" xr:uid="{00000000-0005-0000-0000-0000B0060000}"/>
    <cellStyle name="Currency 34 2" xfId="3077" xr:uid="{00000000-0005-0000-0000-0000B1060000}"/>
    <cellStyle name="Currency 34 3" xfId="3078" xr:uid="{00000000-0005-0000-0000-0000B2060000}"/>
    <cellStyle name="Currency 34 4" xfId="3079" xr:uid="{00000000-0005-0000-0000-0000B3060000}"/>
    <cellStyle name="Currency 35" xfId="72" xr:uid="{00000000-0005-0000-0000-0000B4060000}"/>
    <cellStyle name="Currency 35 2" xfId="3080" xr:uid="{00000000-0005-0000-0000-0000B5060000}"/>
    <cellStyle name="Currency 35 3" xfId="3081" xr:uid="{00000000-0005-0000-0000-0000B6060000}"/>
    <cellStyle name="Currency 35 4" xfId="3082" xr:uid="{00000000-0005-0000-0000-0000B7060000}"/>
    <cellStyle name="Currency 36" xfId="73" xr:uid="{00000000-0005-0000-0000-0000B8060000}"/>
    <cellStyle name="Currency 36 2" xfId="3083" xr:uid="{00000000-0005-0000-0000-0000B9060000}"/>
    <cellStyle name="Currency 36 3" xfId="3084" xr:uid="{00000000-0005-0000-0000-0000BA060000}"/>
    <cellStyle name="Currency 36 4" xfId="3085" xr:uid="{00000000-0005-0000-0000-0000BB060000}"/>
    <cellStyle name="Currency 37" xfId="74" xr:uid="{00000000-0005-0000-0000-0000BC060000}"/>
    <cellStyle name="Currency 37 2" xfId="3086" xr:uid="{00000000-0005-0000-0000-0000BD060000}"/>
    <cellStyle name="Currency 37 3" xfId="3087" xr:uid="{00000000-0005-0000-0000-0000BE060000}"/>
    <cellStyle name="Currency 37 4" xfId="3088" xr:uid="{00000000-0005-0000-0000-0000BF060000}"/>
    <cellStyle name="Currency 38" xfId="75" xr:uid="{00000000-0005-0000-0000-0000C0060000}"/>
    <cellStyle name="Currency 38 2" xfId="3089" xr:uid="{00000000-0005-0000-0000-0000C1060000}"/>
    <cellStyle name="Currency 38 3" xfId="3090" xr:uid="{00000000-0005-0000-0000-0000C2060000}"/>
    <cellStyle name="Currency 38 4" xfId="3091" xr:uid="{00000000-0005-0000-0000-0000C3060000}"/>
    <cellStyle name="Currency 39" xfId="76" xr:uid="{00000000-0005-0000-0000-0000C4060000}"/>
    <cellStyle name="Currency 39 2" xfId="3092" xr:uid="{00000000-0005-0000-0000-0000C5060000}"/>
    <cellStyle name="Currency 39 3" xfId="3093" xr:uid="{00000000-0005-0000-0000-0000C6060000}"/>
    <cellStyle name="Currency 39 4" xfId="3094" xr:uid="{00000000-0005-0000-0000-0000C7060000}"/>
    <cellStyle name="Currency 4" xfId="77" xr:uid="{00000000-0005-0000-0000-0000C8060000}"/>
    <cellStyle name="Currency 4 2" xfId="2738" xr:uid="{00000000-0005-0000-0000-0000C9060000}"/>
    <cellStyle name="Currency 4 2 2" xfId="3095" xr:uid="{00000000-0005-0000-0000-0000CA060000}"/>
    <cellStyle name="Currency 4 3" xfId="3096" xr:uid="{00000000-0005-0000-0000-0000CB060000}"/>
    <cellStyle name="Currency 4 4" xfId="3097" xr:uid="{00000000-0005-0000-0000-0000CC060000}"/>
    <cellStyle name="Currency 40" xfId="78" xr:uid="{00000000-0005-0000-0000-0000CD060000}"/>
    <cellStyle name="Currency 40 2" xfId="3098" xr:uid="{00000000-0005-0000-0000-0000CE060000}"/>
    <cellStyle name="Currency 40 3" xfId="3099" xr:uid="{00000000-0005-0000-0000-0000CF060000}"/>
    <cellStyle name="Currency 40 4" xfId="3100" xr:uid="{00000000-0005-0000-0000-0000D0060000}"/>
    <cellStyle name="Currency 41" xfId="1379" xr:uid="{00000000-0005-0000-0000-0000D1060000}"/>
    <cellStyle name="Currency 41 2" xfId="3101" xr:uid="{00000000-0005-0000-0000-0000D2060000}"/>
    <cellStyle name="Currency 41 3" xfId="3102" xr:uid="{00000000-0005-0000-0000-0000D3060000}"/>
    <cellStyle name="Currency 41 4" xfId="3103" xr:uid="{00000000-0005-0000-0000-0000D4060000}"/>
    <cellStyle name="Currency 42" xfId="3104" xr:uid="{00000000-0005-0000-0000-0000D5060000}"/>
    <cellStyle name="Currency 42 2" xfId="3105" xr:uid="{00000000-0005-0000-0000-0000D6060000}"/>
    <cellStyle name="Currency 42 3" xfId="3106" xr:uid="{00000000-0005-0000-0000-0000D7060000}"/>
    <cellStyle name="Currency 43" xfId="3107" xr:uid="{00000000-0005-0000-0000-0000D8060000}"/>
    <cellStyle name="Currency 5" xfId="79" xr:uid="{00000000-0005-0000-0000-0000D9060000}"/>
    <cellStyle name="Currency 5 2" xfId="3108" xr:uid="{00000000-0005-0000-0000-0000DA060000}"/>
    <cellStyle name="Currency 5 3" xfId="3109" xr:uid="{00000000-0005-0000-0000-0000DB060000}"/>
    <cellStyle name="Currency 5 4" xfId="3110" xr:uid="{00000000-0005-0000-0000-0000DC060000}"/>
    <cellStyle name="Currency 6" xfId="80" xr:uid="{00000000-0005-0000-0000-0000DD060000}"/>
    <cellStyle name="Currency 6 2" xfId="3111" xr:uid="{00000000-0005-0000-0000-0000DE060000}"/>
    <cellStyle name="Currency 6 3" xfId="3112" xr:uid="{00000000-0005-0000-0000-0000DF060000}"/>
    <cellStyle name="Currency 6 4" xfId="3113" xr:uid="{00000000-0005-0000-0000-0000E0060000}"/>
    <cellStyle name="Currency 7" xfId="81" xr:uid="{00000000-0005-0000-0000-0000E1060000}"/>
    <cellStyle name="Currency 7 2" xfId="3114" xr:uid="{00000000-0005-0000-0000-0000E2060000}"/>
    <cellStyle name="Currency 7 3" xfId="3115" xr:uid="{00000000-0005-0000-0000-0000E3060000}"/>
    <cellStyle name="Currency 7 4" xfId="3116" xr:uid="{00000000-0005-0000-0000-0000E4060000}"/>
    <cellStyle name="Currency 8" xfId="82" xr:uid="{00000000-0005-0000-0000-0000E5060000}"/>
    <cellStyle name="Currency 8 2" xfId="3117" xr:uid="{00000000-0005-0000-0000-0000E6060000}"/>
    <cellStyle name="Currency 8 3" xfId="3118" xr:uid="{00000000-0005-0000-0000-0000E7060000}"/>
    <cellStyle name="Currency 8 4" xfId="3119" xr:uid="{00000000-0005-0000-0000-0000E8060000}"/>
    <cellStyle name="Currency 9" xfId="83" xr:uid="{00000000-0005-0000-0000-0000E9060000}"/>
    <cellStyle name="Currency 9 2" xfId="3120" xr:uid="{00000000-0005-0000-0000-0000EA060000}"/>
    <cellStyle name="Currency 9 3" xfId="3121" xr:uid="{00000000-0005-0000-0000-0000EB060000}"/>
    <cellStyle name="Currency 9 4" xfId="3122" xr:uid="{00000000-0005-0000-0000-0000EC060000}"/>
    <cellStyle name="Currency0" xfId="25047" xr:uid="{00000000-0005-0000-0000-0000ED060000}"/>
    <cellStyle name="Date Short" xfId="25048" xr:uid="{00000000-0005-0000-0000-0000EE060000}"/>
    <cellStyle name="Dezimal [0]_laroux" xfId="25049" xr:uid="{00000000-0005-0000-0000-0000EF060000}"/>
    <cellStyle name="Dezimal_laroux" xfId="25050" xr:uid="{00000000-0005-0000-0000-0000F0060000}"/>
    <cellStyle name="Dobro" xfId="23137" xr:uid="{00000000-0005-0000-0000-0000F1060000}"/>
    <cellStyle name="Dobro 2" xfId="25051" xr:uid="{00000000-0005-0000-0000-0000F2060000}"/>
    <cellStyle name="Enter Currency (0)" xfId="25052" xr:uid="{00000000-0005-0000-0000-0000F3060000}"/>
    <cellStyle name="Enter Currency (2)" xfId="25053" xr:uid="{00000000-0005-0000-0000-0000F4060000}"/>
    <cellStyle name="Enter Units (0)" xfId="25054" xr:uid="{00000000-0005-0000-0000-0000F5060000}"/>
    <cellStyle name="Enter Units (1)" xfId="25055" xr:uid="{00000000-0005-0000-0000-0000F6060000}"/>
    <cellStyle name="Enter Units (2)" xfId="25056" xr:uid="{00000000-0005-0000-0000-0000F7060000}"/>
    <cellStyle name="Excel Built-in Comma" xfId="23852" xr:uid="{00000000-0005-0000-0000-0000F8060000}"/>
    <cellStyle name="Excel Built-in Heading 1" xfId="3123" xr:uid="{00000000-0005-0000-0000-0000F9060000}"/>
    <cellStyle name="Excel Built-in Normal" xfId="23120" xr:uid="{00000000-0005-0000-0000-0000FA060000}"/>
    <cellStyle name="Excel Built-in Normal 1" xfId="25631" xr:uid="{00000000-0005-0000-0000-0000FB060000}"/>
    <cellStyle name="Excel Built-in Normal 2" xfId="23826" xr:uid="{00000000-0005-0000-0000-0000FC060000}"/>
    <cellStyle name="Excel Built-in Normal 3" xfId="25642" xr:uid="{00000000-0005-0000-0000-0000FD060000}"/>
    <cellStyle name="Explanatory Text 2" xfId="84" xr:uid="{00000000-0005-0000-0000-0000FE060000}"/>
    <cellStyle name="Explanatory Text 2 2" xfId="2739" xr:uid="{00000000-0005-0000-0000-0000FF060000}"/>
    <cellStyle name="Explanatory Text 2 2 2" xfId="3124" xr:uid="{00000000-0005-0000-0000-000000070000}"/>
    <cellStyle name="Explanatory Text 2 3" xfId="3125" xr:uid="{00000000-0005-0000-0000-000001070000}"/>
    <cellStyle name="Explanatory Text 2 4" xfId="3126" xr:uid="{00000000-0005-0000-0000-000002070000}"/>
    <cellStyle name="Explanatory Text 3" xfId="25057" xr:uid="{00000000-0005-0000-0000-000003070000}"/>
    <cellStyle name="Explanatory Text 3 10" xfId="25058" xr:uid="{00000000-0005-0000-0000-000004070000}"/>
    <cellStyle name="Explanatory Text 3 11" xfId="25059" xr:uid="{00000000-0005-0000-0000-000005070000}"/>
    <cellStyle name="Explanatory Text 3 12" xfId="25060" xr:uid="{00000000-0005-0000-0000-000006070000}"/>
    <cellStyle name="Explanatory Text 3 13" xfId="25061" xr:uid="{00000000-0005-0000-0000-000007070000}"/>
    <cellStyle name="Explanatory Text 3 14" xfId="25062" xr:uid="{00000000-0005-0000-0000-000008070000}"/>
    <cellStyle name="Explanatory Text 3 15" xfId="25063" xr:uid="{00000000-0005-0000-0000-000009070000}"/>
    <cellStyle name="Explanatory Text 3 16" xfId="25064" xr:uid="{00000000-0005-0000-0000-00000A070000}"/>
    <cellStyle name="Explanatory Text 3 17" xfId="25065" xr:uid="{00000000-0005-0000-0000-00000B070000}"/>
    <cellStyle name="Explanatory Text 3 18" xfId="25066" xr:uid="{00000000-0005-0000-0000-00000C070000}"/>
    <cellStyle name="Explanatory Text 3 19" xfId="25067" xr:uid="{00000000-0005-0000-0000-00000D070000}"/>
    <cellStyle name="Explanatory Text 3 2" xfId="25068" xr:uid="{00000000-0005-0000-0000-00000E070000}"/>
    <cellStyle name="Explanatory Text 3 3" xfId="25069" xr:uid="{00000000-0005-0000-0000-00000F070000}"/>
    <cellStyle name="Explanatory Text 3 4" xfId="25070" xr:uid="{00000000-0005-0000-0000-000010070000}"/>
    <cellStyle name="Explanatory Text 3 5" xfId="25071" xr:uid="{00000000-0005-0000-0000-000011070000}"/>
    <cellStyle name="Explanatory Text 3 6" xfId="25072" xr:uid="{00000000-0005-0000-0000-000012070000}"/>
    <cellStyle name="Explanatory Text 3 7" xfId="25073" xr:uid="{00000000-0005-0000-0000-000013070000}"/>
    <cellStyle name="Explanatory Text 3 8" xfId="25074" xr:uid="{00000000-0005-0000-0000-000014070000}"/>
    <cellStyle name="Explanatory Text 3 9" xfId="25075" xr:uid="{00000000-0005-0000-0000-000015070000}"/>
    <cellStyle name="Explanatory Text 4" xfId="25076" xr:uid="{00000000-0005-0000-0000-000016070000}"/>
    <cellStyle name="Explanatory Text 4 10" xfId="25077" xr:uid="{00000000-0005-0000-0000-000017070000}"/>
    <cellStyle name="Explanatory Text 4 11" xfId="25078" xr:uid="{00000000-0005-0000-0000-000018070000}"/>
    <cellStyle name="Explanatory Text 4 12" xfId="25079" xr:uid="{00000000-0005-0000-0000-000019070000}"/>
    <cellStyle name="Explanatory Text 4 13" xfId="25080" xr:uid="{00000000-0005-0000-0000-00001A070000}"/>
    <cellStyle name="Explanatory Text 4 14" xfId="25081" xr:uid="{00000000-0005-0000-0000-00001B070000}"/>
    <cellStyle name="Explanatory Text 4 15" xfId="25082" xr:uid="{00000000-0005-0000-0000-00001C070000}"/>
    <cellStyle name="Explanatory Text 4 16" xfId="25083" xr:uid="{00000000-0005-0000-0000-00001D070000}"/>
    <cellStyle name="Explanatory Text 4 2" xfId="25084" xr:uid="{00000000-0005-0000-0000-00001E070000}"/>
    <cellStyle name="Explanatory Text 4 3" xfId="25085" xr:uid="{00000000-0005-0000-0000-00001F070000}"/>
    <cellStyle name="Explanatory Text 4 4" xfId="25086" xr:uid="{00000000-0005-0000-0000-000020070000}"/>
    <cellStyle name="Explanatory Text 4 5" xfId="25087" xr:uid="{00000000-0005-0000-0000-000021070000}"/>
    <cellStyle name="Explanatory Text 4 6" xfId="25088" xr:uid="{00000000-0005-0000-0000-000022070000}"/>
    <cellStyle name="Explanatory Text 4 7" xfId="25089" xr:uid="{00000000-0005-0000-0000-000023070000}"/>
    <cellStyle name="Explanatory Text 4 8" xfId="25090" xr:uid="{00000000-0005-0000-0000-000024070000}"/>
    <cellStyle name="Explanatory Text 4 9" xfId="25091" xr:uid="{00000000-0005-0000-0000-000025070000}"/>
    <cellStyle name="Good 2" xfId="85" xr:uid="{00000000-0005-0000-0000-000026070000}"/>
    <cellStyle name="Good 2 2" xfId="2740" xr:uid="{00000000-0005-0000-0000-000027070000}"/>
    <cellStyle name="Good 2 2 2" xfId="3127" xr:uid="{00000000-0005-0000-0000-000028070000}"/>
    <cellStyle name="Good 2 3" xfId="3128" xr:uid="{00000000-0005-0000-0000-000029070000}"/>
    <cellStyle name="Good 2 4" xfId="3129" xr:uid="{00000000-0005-0000-0000-00002A070000}"/>
    <cellStyle name="Good 3" xfId="25092" xr:uid="{00000000-0005-0000-0000-00002B070000}"/>
    <cellStyle name="Good 3 10" xfId="25093" xr:uid="{00000000-0005-0000-0000-00002C070000}"/>
    <cellStyle name="Good 3 11" xfId="25094" xr:uid="{00000000-0005-0000-0000-00002D070000}"/>
    <cellStyle name="Good 3 12" xfId="25095" xr:uid="{00000000-0005-0000-0000-00002E070000}"/>
    <cellStyle name="Good 3 13" xfId="25096" xr:uid="{00000000-0005-0000-0000-00002F070000}"/>
    <cellStyle name="Good 3 14" xfId="25097" xr:uid="{00000000-0005-0000-0000-000030070000}"/>
    <cellStyle name="Good 3 15" xfId="25098" xr:uid="{00000000-0005-0000-0000-000031070000}"/>
    <cellStyle name="Good 3 16" xfId="25099" xr:uid="{00000000-0005-0000-0000-000032070000}"/>
    <cellStyle name="Good 3 17" xfId="25100" xr:uid="{00000000-0005-0000-0000-000033070000}"/>
    <cellStyle name="Good 3 18" xfId="25101" xr:uid="{00000000-0005-0000-0000-000034070000}"/>
    <cellStyle name="Good 3 19" xfId="25102" xr:uid="{00000000-0005-0000-0000-000035070000}"/>
    <cellStyle name="Good 3 2" xfId="25103" xr:uid="{00000000-0005-0000-0000-000036070000}"/>
    <cellStyle name="Good 3 3" xfId="25104" xr:uid="{00000000-0005-0000-0000-000037070000}"/>
    <cellStyle name="Good 3 4" xfId="25105" xr:uid="{00000000-0005-0000-0000-000038070000}"/>
    <cellStyle name="Good 3 5" xfId="25106" xr:uid="{00000000-0005-0000-0000-000039070000}"/>
    <cellStyle name="Good 3 6" xfId="25107" xr:uid="{00000000-0005-0000-0000-00003A070000}"/>
    <cellStyle name="Good 3 7" xfId="25108" xr:uid="{00000000-0005-0000-0000-00003B070000}"/>
    <cellStyle name="Good 3 8" xfId="25109" xr:uid="{00000000-0005-0000-0000-00003C070000}"/>
    <cellStyle name="Good 3 9" xfId="25110" xr:uid="{00000000-0005-0000-0000-00003D070000}"/>
    <cellStyle name="Good 4" xfId="25111" xr:uid="{00000000-0005-0000-0000-00003E070000}"/>
    <cellStyle name="Good 4 10" xfId="25112" xr:uid="{00000000-0005-0000-0000-00003F070000}"/>
    <cellStyle name="Good 4 11" xfId="25113" xr:uid="{00000000-0005-0000-0000-000040070000}"/>
    <cellStyle name="Good 4 12" xfId="25114" xr:uid="{00000000-0005-0000-0000-000041070000}"/>
    <cellStyle name="Good 4 13" xfId="25115" xr:uid="{00000000-0005-0000-0000-000042070000}"/>
    <cellStyle name="Good 4 14" xfId="25116" xr:uid="{00000000-0005-0000-0000-000043070000}"/>
    <cellStyle name="Good 4 15" xfId="25117" xr:uid="{00000000-0005-0000-0000-000044070000}"/>
    <cellStyle name="Good 4 16" xfId="25118" xr:uid="{00000000-0005-0000-0000-000045070000}"/>
    <cellStyle name="Good 4 2" xfId="25119" xr:uid="{00000000-0005-0000-0000-000046070000}"/>
    <cellStyle name="Good 4 3" xfId="25120" xr:uid="{00000000-0005-0000-0000-000047070000}"/>
    <cellStyle name="Good 4 4" xfId="25121" xr:uid="{00000000-0005-0000-0000-000048070000}"/>
    <cellStyle name="Good 4 5" xfId="25122" xr:uid="{00000000-0005-0000-0000-000049070000}"/>
    <cellStyle name="Good 4 6" xfId="25123" xr:uid="{00000000-0005-0000-0000-00004A070000}"/>
    <cellStyle name="Good 4 7" xfId="25124" xr:uid="{00000000-0005-0000-0000-00004B070000}"/>
    <cellStyle name="Good 4 8" xfId="25125" xr:uid="{00000000-0005-0000-0000-00004C070000}"/>
    <cellStyle name="Good 4 9" xfId="25126" xr:uid="{00000000-0005-0000-0000-00004D070000}"/>
    <cellStyle name="Grey" xfId="25127" xr:uid="{00000000-0005-0000-0000-00004E070000}"/>
    <cellStyle name="Header1" xfId="25128" xr:uid="{00000000-0005-0000-0000-00004F070000}"/>
    <cellStyle name="Header2" xfId="25129" xr:uid="{00000000-0005-0000-0000-000050070000}"/>
    <cellStyle name="Heading" xfId="86" xr:uid="{00000000-0005-0000-0000-000051070000}"/>
    <cellStyle name="Heading 1 2" xfId="87" xr:uid="{00000000-0005-0000-0000-000052070000}"/>
    <cellStyle name="Heading 1 2 2" xfId="2741" xr:uid="{00000000-0005-0000-0000-000053070000}"/>
    <cellStyle name="Heading 1 2 2 2" xfId="3130" xr:uid="{00000000-0005-0000-0000-000054070000}"/>
    <cellStyle name="Heading 1 2 3" xfId="3131" xr:uid="{00000000-0005-0000-0000-000055070000}"/>
    <cellStyle name="Heading 1 2 4" xfId="3132" xr:uid="{00000000-0005-0000-0000-000056070000}"/>
    <cellStyle name="Heading 1 3" xfId="3133" xr:uid="{00000000-0005-0000-0000-000057070000}"/>
    <cellStyle name="Heading 1 3 10" xfId="25130" xr:uid="{00000000-0005-0000-0000-000058070000}"/>
    <cellStyle name="Heading 1 3 11" xfId="25131" xr:uid="{00000000-0005-0000-0000-000059070000}"/>
    <cellStyle name="Heading 1 3 12" xfId="25132" xr:uid="{00000000-0005-0000-0000-00005A070000}"/>
    <cellStyle name="Heading 1 3 13" xfId="25133" xr:uid="{00000000-0005-0000-0000-00005B070000}"/>
    <cellStyle name="Heading 1 3 14" xfId="25134" xr:uid="{00000000-0005-0000-0000-00005C070000}"/>
    <cellStyle name="Heading 1 3 15" xfId="25135" xr:uid="{00000000-0005-0000-0000-00005D070000}"/>
    <cellStyle name="Heading 1 3 16" xfId="25136" xr:uid="{00000000-0005-0000-0000-00005E070000}"/>
    <cellStyle name="Heading 1 3 17" xfId="25137" xr:uid="{00000000-0005-0000-0000-00005F070000}"/>
    <cellStyle name="Heading 1 3 18" xfId="25138" xr:uid="{00000000-0005-0000-0000-000060070000}"/>
    <cellStyle name="Heading 1 3 19" xfId="25139" xr:uid="{00000000-0005-0000-0000-000061070000}"/>
    <cellStyle name="Heading 1 3 2" xfId="25140" xr:uid="{00000000-0005-0000-0000-000062070000}"/>
    <cellStyle name="Heading 1 3 3" xfId="25141" xr:uid="{00000000-0005-0000-0000-000063070000}"/>
    <cellStyle name="Heading 1 3 4" xfId="25142" xr:uid="{00000000-0005-0000-0000-000064070000}"/>
    <cellStyle name="Heading 1 3 5" xfId="25143" xr:uid="{00000000-0005-0000-0000-000065070000}"/>
    <cellStyle name="Heading 1 3 6" xfId="25144" xr:uid="{00000000-0005-0000-0000-000066070000}"/>
    <cellStyle name="Heading 1 3 7" xfId="25145" xr:uid="{00000000-0005-0000-0000-000067070000}"/>
    <cellStyle name="Heading 1 3 8" xfId="25146" xr:uid="{00000000-0005-0000-0000-000068070000}"/>
    <cellStyle name="Heading 1 3 9" xfId="25147" xr:uid="{00000000-0005-0000-0000-000069070000}"/>
    <cellStyle name="Heading 1 4" xfId="25148" xr:uid="{00000000-0005-0000-0000-00006A070000}"/>
    <cellStyle name="Heading 1 4 10" xfId="25149" xr:uid="{00000000-0005-0000-0000-00006B070000}"/>
    <cellStyle name="Heading 1 4 11" xfId="25150" xr:uid="{00000000-0005-0000-0000-00006C070000}"/>
    <cellStyle name="Heading 1 4 12" xfId="25151" xr:uid="{00000000-0005-0000-0000-00006D070000}"/>
    <cellStyle name="Heading 1 4 13" xfId="25152" xr:uid="{00000000-0005-0000-0000-00006E070000}"/>
    <cellStyle name="Heading 1 4 14" xfId="25153" xr:uid="{00000000-0005-0000-0000-00006F070000}"/>
    <cellStyle name="Heading 1 4 15" xfId="25154" xr:uid="{00000000-0005-0000-0000-000070070000}"/>
    <cellStyle name="Heading 1 4 16" xfId="25155" xr:uid="{00000000-0005-0000-0000-000071070000}"/>
    <cellStyle name="Heading 1 4 2" xfId="25156" xr:uid="{00000000-0005-0000-0000-000072070000}"/>
    <cellStyle name="Heading 1 4 3" xfId="25157" xr:uid="{00000000-0005-0000-0000-000073070000}"/>
    <cellStyle name="Heading 1 4 4" xfId="25158" xr:uid="{00000000-0005-0000-0000-000074070000}"/>
    <cellStyle name="Heading 1 4 5" xfId="25159" xr:uid="{00000000-0005-0000-0000-000075070000}"/>
    <cellStyle name="Heading 1 4 6" xfId="25160" xr:uid="{00000000-0005-0000-0000-000076070000}"/>
    <cellStyle name="Heading 1 4 7" xfId="25161" xr:uid="{00000000-0005-0000-0000-000077070000}"/>
    <cellStyle name="Heading 1 4 8" xfId="25162" xr:uid="{00000000-0005-0000-0000-000078070000}"/>
    <cellStyle name="Heading 1 4 9" xfId="25163" xr:uid="{00000000-0005-0000-0000-000079070000}"/>
    <cellStyle name="Heading 2 2" xfId="88" xr:uid="{00000000-0005-0000-0000-00007A070000}"/>
    <cellStyle name="Heading 2 2 2" xfId="2742" xr:uid="{00000000-0005-0000-0000-00007B070000}"/>
    <cellStyle name="Heading 2 2 2 2" xfId="3134" xr:uid="{00000000-0005-0000-0000-00007C070000}"/>
    <cellStyle name="Heading 2 2 3" xfId="3135" xr:uid="{00000000-0005-0000-0000-00007D070000}"/>
    <cellStyle name="Heading 2 2 4" xfId="3136" xr:uid="{00000000-0005-0000-0000-00007E070000}"/>
    <cellStyle name="Heading 2 3" xfId="25164" xr:uid="{00000000-0005-0000-0000-00007F070000}"/>
    <cellStyle name="Heading 2 3 10" xfId="25165" xr:uid="{00000000-0005-0000-0000-000080070000}"/>
    <cellStyle name="Heading 2 3 11" xfId="25166" xr:uid="{00000000-0005-0000-0000-000081070000}"/>
    <cellStyle name="Heading 2 3 12" xfId="25167" xr:uid="{00000000-0005-0000-0000-000082070000}"/>
    <cellStyle name="Heading 2 3 13" xfId="25168" xr:uid="{00000000-0005-0000-0000-000083070000}"/>
    <cellStyle name="Heading 2 3 14" xfId="25169" xr:uid="{00000000-0005-0000-0000-000084070000}"/>
    <cellStyle name="Heading 2 3 15" xfId="25170" xr:uid="{00000000-0005-0000-0000-000085070000}"/>
    <cellStyle name="Heading 2 3 16" xfId="25171" xr:uid="{00000000-0005-0000-0000-000086070000}"/>
    <cellStyle name="Heading 2 3 17" xfId="25172" xr:uid="{00000000-0005-0000-0000-000087070000}"/>
    <cellStyle name="Heading 2 3 18" xfId="25173" xr:uid="{00000000-0005-0000-0000-000088070000}"/>
    <cellStyle name="Heading 2 3 19" xfId="25174" xr:uid="{00000000-0005-0000-0000-000089070000}"/>
    <cellStyle name="Heading 2 3 2" xfId="25175" xr:uid="{00000000-0005-0000-0000-00008A070000}"/>
    <cellStyle name="Heading 2 3 3" xfId="25176" xr:uid="{00000000-0005-0000-0000-00008B070000}"/>
    <cellStyle name="Heading 2 3 4" xfId="25177" xr:uid="{00000000-0005-0000-0000-00008C070000}"/>
    <cellStyle name="Heading 2 3 5" xfId="25178" xr:uid="{00000000-0005-0000-0000-00008D070000}"/>
    <cellStyle name="Heading 2 3 6" xfId="25179" xr:uid="{00000000-0005-0000-0000-00008E070000}"/>
    <cellStyle name="Heading 2 3 7" xfId="25180" xr:uid="{00000000-0005-0000-0000-00008F070000}"/>
    <cellStyle name="Heading 2 3 8" xfId="25181" xr:uid="{00000000-0005-0000-0000-000090070000}"/>
    <cellStyle name="Heading 2 3 9" xfId="25182" xr:uid="{00000000-0005-0000-0000-000091070000}"/>
    <cellStyle name="Heading 2 4" xfId="25183" xr:uid="{00000000-0005-0000-0000-000092070000}"/>
    <cellStyle name="Heading 2 4 10" xfId="25184" xr:uid="{00000000-0005-0000-0000-000093070000}"/>
    <cellStyle name="Heading 2 4 11" xfId="25185" xr:uid="{00000000-0005-0000-0000-000094070000}"/>
    <cellStyle name="Heading 2 4 12" xfId="25186" xr:uid="{00000000-0005-0000-0000-000095070000}"/>
    <cellStyle name="Heading 2 4 13" xfId="25187" xr:uid="{00000000-0005-0000-0000-000096070000}"/>
    <cellStyle name="Heading 2 4 14" xfId="25188" xr:uid="{00000000-0005-0000-0000-000097070000}"/>
    <cellStyle name="Heading 2 4 15" xfId="25189" xr:uid="{00000000-0005-0000-0000-000098070000}"/>
    <cellStyle name="Heading 2 4 16" xfId="25190" xr:uid="{00000000-0005-0000-0000-000099070000}"/>
    <cellStyle name="Heading 2 4 2" xfId="25191" xr:uid="{00000000-0005-0000-0000-00009A070000}"/>
    <cellStyle name="Heading 2 4 3" xfId="25192" xr:uid="{00000000-0005-0000-0000-00009B070000}"/>
    <cellStyle name="Heading 2 4 4" xfId="25193" xr:uid="{00000000-0005-0000-0000-00009C070000}"/>
    <cellStyle name="Heading 2 4 5" xfId="25194" xr:uid="{00000000-0005-0000-0000-00009D070000}"/>
    <cellStyle name="Heading 2 4 6" xfId="25195" xr:uid="{00000000-0005-0000-0000-00009E070000}"/>
    <cellStyle name="Heading 2 4 7" xfId="25196" xr:uid="{00000000-0005-0000-0000-00009F070000}"/>
    <cellStyle name="Heading 2 4 8" xfId="25197" xr:uid="{00000000-0005-0000-0000-0000A0070000}"/>
    <cellStyle name="Heading 2 4 9" xfId="25198" xr:uid="{00000000-0005-0000-0000-0000A1070000}"/>
    <cellStyle name="Heading 3 2" xfId="89" xr:uid="{00000000-0005-0000-0000-0000A2070000}"/>
    <cellStyle name="Heading 3 2 2" xfId="2743" xr:uid="{00000000-0005-0000-0000-0000A3070000}"/>
    <cellStyle name="Heading 3 2 2 2" xfId="3137" xr:uid="{00000000-0005-0000-0000-0000A4070000}"/>
    <cellStyle name="Heading 3 2 3" xfId="3138" xr:uid="{00000000-0005-0000-0000-0000A5070000}"/>
    <cellStyle name="Heading 3 2 4" xfId="3139" xr:uid="{00000000-0005-0000-0000-0000A6070000}"/>
    <cellStyle name="Heading 3 3" xfId="25199" xr:uid="{00000000-0005-0000-0000-0000A7070000}"/>
    <cellStyle name="Heading 3 3 10" xfId="25200" xr:uid="{00000000-0005-0000-0000-0000A8070000}"/>
    <cellStyle name="Heading 3 3 11" xfId="25201" xr:uid="{00000000-0005-0000-0000-0000A9070000}"/>
    <cellStyle name="Heading 3 3 12" xfId="25202" xr:uid="{00000000-0005-0000-0000-0000AA070000}"/>
    <cellStyle name="Heading 3 3 13" xfId="25203" xr:uid="{00000000-0005-0000-0000-0000AB070000}"/>
    <cellStyle name="Heading 3 3 14" xfId="25204" xr:uid="{00000000-0005-0000-0000-0000AC070000}"/>
    <cellStyle name="Heading 3 3 15" xfId="25205" xr:uid="{00000000-0005-0000-0000-0000AD070000}"/>
    <cellStyle name="Heading 3 3 16" xfId="25206" xr:uid="{00000000-0005-0000-0000-0000AE070000}"/>
    <cellStyle name="Heading 3 3 17" xfId="25207" xr:uid="{00000000-0005-0000-0000-0000AF070000}"/>
    <cellStyle name="Heading 3 3 18" xfId="25208" xr:uid="{00000000-0005-0000-0000-0000B0070000}"/>
    <cellStyle name="Heading 3 3 19" xfId="25209" xr:uid="{00000000-0005-0000-0000-0000B1070000}"/>
    <cellStyle name="Heading 3 3 2" xfId="25210" xr:uid="{00000000-0005-0000-0000-0000B2070000}"/>
    <cellStyle name="Heading 3 3 3" xfId="25211" xr:uid="{00000000-0005-0000-0000-0000B3070000}"/>
    <cellStyle name="Heading 3 3 4" xfId="25212" xr:uid="{00000000-0005-0000-0000-0000B4070000}"/>
    <cellStyle name="Heading 3 3 5" xfId="25213" xr:uid="{00000000-0005-0000-0000-0000B5070000}"/>
    <cellStyle name="Heading 3 3 6" xfId="25214" xr:uid="{00000000-0005-0000-0000-0000B6070000}"/>
    <cellStyle name="Heading 3 3 7" xfId="25215" xr:uid="{00000000-0005-0000-0000-0000B7070000}"/>
    <cellStyle name="Heading 3 3 8" xfId="25216" xr:uid="{00000000-0005-0000-0000-0000B8070000}"/>
    <cellStyle name="Heading 3 3 9" xfId="25217" xr:uid="{00000000-0005-0000-0000-0000B9070000}"/>
    <cellStyle name="Heading 3 4" xfId="25218" xr:uid="{00000000-0005-0000-0000-0000BA070000}"/>
    <cellStyle name="Heading 3 4 10" xfId="25219" xr:uid="{00000000-0005-0000-0000-0000BB070000}"/>
    <cellStyle name="Heading 3 4 11" xfId="25220" xr:uid="{00000000-0005-0000-0000-0000BC070000}"/>
    <cellStyle name="Heading 3 4 12" xfId="25221" xr:uid="{00000000-0005-0000-0000-0000BD070000}"/>
    <cellStyle name="Heading 3 4 13" xfId="25222" xr:uid="{00000000-0005-0000-0000-0000BE070000}"/>
    <cellStyle name="Heading 3 4 14" xfId="25223" xr:uid="{00000000-0005-0000-0000-0000BF070000}"/>
    <cellStyle name="Heading 3 4 15" xfId="25224" xr:uid="{00000000-0005-0000-0000-0000C0070000}"/>
    <cellStyle name="Heading 3 4 16" xfId="25225" xr:uid="{00000000-0005-0000-0000-0000C1070000}"/>
    <cellStyle name="Heading 3 4 2" xfId="25226" xr:uid="{00000000-0005-0000-0000-0000C2070000}"/>
    <cellStyle name="Heading 3 4 3" xfId="25227" xr:uid="{00000000-0005-0000-0000-0000C3070000}"/>
    <cellStyle name="Heading 3 4 4" xfId="25228" xr:uid="{00000000-0005-0000-0000-0000C4070000}"/>
    <cellStyle name="Heading 3 4 5" xfId="25229" xr:uid="{00000000-0005-0000-0000-0000C5070000}"/>
    <cellStyle name="Heading 3 4 6" xfId="25230" xr:uid="{00000000-0005-0000-0000-0000C6070000}"/>
    <cellStyle name="Heading 3 4 7" xfId="25231" xr:uid="{00000000-0005-0000-0000-0000C7070000}"/>
    <cellStyle name="Heading 3 4 8" xfId="25232" xr:uid="{00000000-0005-0000-0000-0000C8070000}"/>
    <cellStyle name="Heading 3 4 9" xfId="25233" xr:uid="{00000000-0005-0000-0000-0000C9070000}"/>
    <cellStyle name="Heading 4 2" xfId="90" xr:uid="{00000000-0005-0000-0000-0000CA070000}"/>
    <cellStyle name="Heading 4 2 2" xfId="2744" xr:uid="{00000000-0005-0000-0000-0000CB070000}"/>
    <cellStyle name="Heading 4 2 2 2" xfId="3140" xr:uid="{00000000-0005-0000-0000-0000CC070000}"/>
    <cellStyle name="Heading 4 2 3" xfId="3141" xr:uid="{00000000-0005-0000-0000-0000CD070000}"/>
    <cellStyle name="Heading 4 2 4" xfId="3142" xr:uid="{00000000-0005-0000-0000-0000CE070000}"/>
    <cellStyle name="Heading 4 3" xfId="25234" xr:uid="{00000000-0005-0000-0000-0000CF070000}"/>
    <cellStyle name="Heading 4 3 10" xfId="25235" xr:uid="{00000000-0005-0000-0000-0000D0070000}"/>
    <cellStyle name="Heading 4 3 11" xfId="25236" xr:uid="{00000000-0005-0000-0000-0000D1070000}"/>
    <cellStyle name="Heading 4 3 12" xfId="25237" xr:uid="{00000000-0005-0000-0000-0000D2070000}"/>
    <cellStyle name="Heading 4 3 13" xfId="25238" xr:uid="{00000000-0005-0000-0000-0000D3070000}"/>
    <cellStyle name="Heading 4 3 14" xfId="25239" xr:uid="{00000000-0005-0000-0000-0000D4070000}"/>
    <cellStyle name="Heading 4 3 15" xfId="25240" xr:uid="{00000000-0005-0000-0000-0000D5070000}"/>
    <cellStyle name="Heading 4 3 16" xfId="25241" xr:uid="{00000000-0005-0000-0000-0000D6070000}"/>
    <cellStyle name="Heading 4 3 17" xfId="25242" xr:uid="{00000000-0005-0000-0000-0000D7070000}"/>
    <cellStyle name="Heading 4 3 18" xfId="25243" xr:uid="{00000000-0005-0000-0000-0000D8070000}"/>
    <cellStyle name="Heading 4 3 19" xfId="25244" xr:uid="{00000000-0005-0000-0000-0000D9070000}"/>
    <cellStyle name="Heading 4 3 2" xfId="25245" xr:uid="{00000000-0005-0000-0000-0000DA070000}"/>
    <cellStyle name="Heading 4 3 3" xfId="25246" xr:uid="{00000000-0005-0000-0000-0000DB070000}"/>
    <cellStyle name="Heading 4 3 4" xfId="25247" xr:uid="{00000000-0005-0000-0000-0000DC070000}"/>
    <cellStyle name="Heading 4 3 5" xfId="25248" xr:uid="{00000000-0005-0000-0000-0000DD070000}"/>
    <cellStyle name="Heading 4 3 6" xfId="25249" xr:uid="{00000000-0005-0000-0000-0000DE070000}"/>
    <cellStyle name="Heading 4 3 7" xfId="25250" xr:uid="{00000000-0005-0000-0000-0000DF070000}"/>
    <cellStyle name="Heading 4 3 8" xfId="25251" xr:uid="{00000000-0005-0000-0000-0000E0070000}"/>
    <cellStyle name="Heading 4 3 9" xfId="25252" xr:uid="{00000000-0005-0000-0000-0000E1070000}"/>
    <cellStyle name="Heading 4 4" xfId="25253" xr:uid="{00000000-0005-0000-0000-0000E2070000}"/>
    <cellStyle name="Heading 4 4 10" xfId="25254" xr:uid="{00000000-0005-0000-0000-0000E3070000}"/>
    <cellStyle name="Heading 4 4 11" xfId="25255" xr:uid="{00000000-0005-0000-0000-0000E4070000}"/>
    <cellStyle name="Heading 4 4 12" xfId="25256" xr:uid="{00000000-0005-0000-0000-0000E5070000}"/>
    <cellStyle name="Heading 4 4 13" xfId="25257" xr:uid="{00000000-0005-0000-0000-0000E6070000}"/>
    <cellStyle name="Heading 4 4 14" xfId="25258" xr:uid="{00000000-0005-0000-0000-0000E7070000}"/>
    <cellStyle name="Heading 4 4 15" xfId="25259" xr:uid="{00000000-0005-0000-0000-0000E8070000}"/>
    <cellStyle name="Heading 4 4 16" xfId="25260" xr:uid="{00000000-0005-0000-0000-0000E9070000}"/>
    <cellStyle name="Heading 4 4 2" xfId="25261" xr:uid="{00000000-0005-0000-0000-0000EA070000}"/>
    <cellStyle name="Heading 4 4 3" xfId="25262" xr:uid="{00000000-0005-0000-0000-0000EB070000}"/>
    <cellStyle name="Heading 4 4 4" xfId="25263" xr:uid="{00000000-0005-0000-0000-0000EC070000}"/>
    <cellStyle name="Heading 4 4 5" xfId="25264" xr:uid="{00000000-0005-0000-0000-0000ED070000}"/>
    <cellStyle name="Heading 4 4 6" xfId="25265" xr:uid="{00000000-0005-0000-0000-0000EE070000}"/>
    <cellStyle name="Heading 4 4 7" xfId="25266" xr:uid="{00000000-0005-0000-0000-0000EF070000}"/>
    <cellStyle name="Heading 4 4 8" xfId="25267" xr:uid="{00000000-0005-0000-0000-0000F0070000}"/>
    <cellStyle name="Heading 4 4 9" xfId="25268" xr:uid="{00000000-0005-0000-0000-0000F1070000}"/>
    <cellStyle name="Heading 5" xfId="3143" xr:uid="{00000000-0005-0000-0000-0000F2070000}"/>
    <cellStyle name="Heading 5 2" xfId="3144" xr:uid="{00000000-0005-0000-0000-0000F3070000}"/>
    <cellStyle name="Heading 6" xfId="3145" xr:uid="{00000000-0005-0000-0000-0000F4070000}"/>
    <cellStyle name="Heading 7" xfId="3146" xr:uid="{00000000-0005-0000-0000-0000F5070000}"/>
    <cellStyle name="Heading 8" xfId="3147" xr:uid="{00000000-0005-0000-0000-0000F6070000}"/>
    <cellStyle name="Heading1" xfId="91" xr:uid="{00000000-0005-0000-0000-0000F7070000}"/>
    <cellStyle name="Heading1 1" xfId="3148" xr:uid="{00000000-0005-0000-0000-0000F8070000}"/>
    <cellStyle name="Heading1 2" xfId="3149" xr:uid="{00000000-0005-0000-0000-0000F9070000}"/>
    <cellStyle name="Heading1 2 2" xfId="3150" xr:uid="{00000000-0005-0000-0000-0000FA070000}"/>
    <cellStyle name="Heading1 3" xfId="3151" xr:uid="{00000000-0005-0000-0000-0000FB070000}"/>
    <cellStyle name="Heading1 4" xfId="3152" xr:uid="{00000000-0005-0000-0000-0000FC070000}"/>
    <cellStyle name="Heading1 5" xfId="3153" xr:uid="{00000000-0005-0000-0000-0000FD070000}"/>
    <cellStyle name="Heading1 6" xfId="3154" xr:uid="{00000000-0005-0000-0000-0000FE070000}"/>
    <cellStyle name="Hyperlink 2" xfId="2745" xr:uid="{00000000-0005-0000-0000-0000FF070000}"/>
    <cellStyle name="Hyperlink 3" xfId="23825" xr:uid="{00000000-0005-0000-0000-000000080000}"/>
    <cellStyle name="Input [yellow]" xfId="25269" xr:uid="{00000000-0005-0000-0000-000001080000}"/>
    <cellStyle name="Input 10" xfId="25270" xr:uid="{00000000-0005-0000-0000-000002080000}"/>
    <cellStyle name="Input 10 2" xfId="26693" xr:uid="{00000000-0005-0000-0000-000003080000}"/>
    <cellStyle name="Input 11" xfId="25271" xr:uid="{00000000-0005-0000-0000-000004080000}"/>
    <cellStyle name="Input 11 2" xfId="26766" xr:uid="{00000000-0005-0000-0000-000005080000}"/>
    <cellStyle name="Input 12" xfId="25272" xr:uid="{00000000-0005-0000-0000-000006080000}"/>
    <cellStyle name="Input 12 2" xfId="26765" xr:uid="{00000000-0005-0000-0000-000007080000}"/>
    <cellStyle name="Input 13" xfId="25273" xr:uid="{00000000-0005-0000-0000-000008080000}"/>
    <cellStyle name="Input 13 2" xfId="26764" xr:uid="{00000000-0005-0000-0000-000009080000}"/>
    <cellStyle name="Input 14" xfId="25274" xr:uid="{00000000-0005-0000-0000-00000A080000}"/>
    <cellStyle name="Input 14 2" xfId="26692" xr:uid="{00000000-0005-0000-0000-00000B080000}"/>
    <cellStyle name="Input 15" xfId="25275" xr:uid="{00000000-0005-0000-0000-00000C080000}"/>
    <cellStyle name="Input 15 2" xfId="26763" xr:uid="{00000000-0005-0000-0000-00000D080000}"/>
    <cellStyle name="Input 16" xfId="25276" xr:uid="{00000000-0005-0000-0000-00000E080000}"/>
    <cellStyle name="Input 16 2" xfId="26762" xr:uid="{00000000-0005-0000-0000-00000F080000}"/>
    <cellStyle name="Input 17" xfId="25277" xr:uid="{00000000-0005-0000-0000-000010080000}"/>
    <cellStyle name="Input 17 2" xfId="26761" xr:uid="{00000000-0005-0000-0000-000011080000}"/>
    <cellStyle name="Input 18" xfId="25278" xr:uid="{00000000-0005-0000-0000-000012080000}"/>
    <cellStyle name="Input 18 2" xfId="26691" xr:uid="{00000000-0005-0000-0000-000013080000}"/>
    <cellStyle name="Input 19" xfId="25279" xr:uid="{00000000-0005-0000-0000-000014080000}"/>
    <cellStyle name="Input 19 2" xfId="26760" xr:uid="{00000000-0005-0000-0000-000015080000}"/>
    <cellStyle name="Input 2" xfId="92" xr:uid="{00000000-0005-0000-0000-000016080000}"/>
    <cellStyle name="Input 2 2" xfId="2746" xr:uid="{00000000-0005-0000-0000-000017080000}"/>
    <cellStyle name="Input 2 2 2" xfId="3155" xr:uid="{00000000-0005-0000-0000-000018080000}"/>
    <cellStyle name="Input 2 2 3" xfId="23195" xr:uid="{00000000-0005-0000-0000-000019080000}"/>
    <cellStyle name="Input 2 2 3 2" xfId="26051" xr:uid="{00000000-0005-0000-0000-00001A080000}"/>
    <cellStyle name="Input 2 2 3 2 2" xfId="26719" xr:uid="{00000000-0005-0000-0000-00001B080000}"/>
    <cellStyle name="Input 2 2 3 3" xfId="26853" xr:uid="{00000000-0005-0000-0000-00001C080000}"/>
    <cellStyle name="Input 2 2 4" xfId="23157" xr:uid="{00000000-0005-0000-0000-00001D080000}"/>
    <cellStyle name="Input 2 2 4 2" xfId="26013" xr:uid="{00000000-0005-0000-0000-00001E080000}"/>
    <cellStyle name="Input 2 2 4 2 2" xfId="26964" xr:uid="{00000000-0005-0000-0000-00001F080000}"/>
    <cellStyle name="Input 2 2 4 3" xfId="26855" xr:uid="{00000000-0005-0000-0000-000020080000}"/>
    <cellStyle name="Input 2 2 5" xfId="23547" xr:uid="{00000000-0005-0000-0000-000021080000}"/>
    <cellStyle name="Input 2 2 5 2" xfId="26402" xr:uid="{00000000-0005-0000-0000-000022080000}"/>
    <cellStyle name="Input 2 2 5 2 2" xfId="26912" xr:uid="{00000000-0005-0000-0000-000023080000}"/>
    <cellStyle name="Input 2 2 5 3" xfId="26802" xr:uid="{00000000-0005-0000-0000-000024080000}"/>
    <cellStyle name="Input 2 2 6" xfId="25695" xr:uid="{00000000-0005-0000-0000-000025080000}"/>
    <cellStyle name="Input 2 2 6 2" xfId="27012" xr:uid="{00000000-0005-0000-0000-000026080000}"/>
    <cellStyle name="Input 2 2 7" xfId="25738" xr:uid="{00000000-0005-0000-0000-000027080000}"/>
    <cellStyle name="Input 2 2 7 2" xfId="26988" xr:uid="{00000000-0005-0000-0000-000028080000}"/>
    <cellStyle name="Input 2 3" xfId="2799" xr:uid="{00000000-0005-0000-0000-000029080000}"/>
    <cellStyle name="Input 2 3 2" xfId="3156" xr:uid="{00000000-0005-0000-0000-00002A080000}"/>
    <cellStyle name="Input 2 3 3" xfId="23211" xr:uid="{00000000-0005-0000-0000-00002B080000}"/>
    <cellStyle name="Input 2 3 3 2" xfId="26067" xr:uid="{00000000-0005-0000-0000-00002C080000}"/>
    <cellStyle name="Input 2 3 3 2 2" xfId="26956" xr:uid="{00000000-0005-0000-0000-00002D080000}"/>
    <cellStyle name="Input 2 3 3 3" xfId="26846" xr:uid="{00000000-0005-0000-0000-00002E080000}"/>
    <cellStyle name="Input 2 3 4" xfId="23314" xr:uid="{00000000-0005-0000-0000-00002F080000}"/>
    <cellStyle name="Input 2 3 4 2" xfId="26170" xr:uid="{00000000-0005-0000-0000-000030080000}"/>
    <cellStyle name="Input 2 3 4 2 2" xfId="26892" xr:uid="{00000000-0005-0000-0000-000031080000}"/>
    <cellStyle name="Input 2 3 4 3" xfId="26825" xr:uid="{00000000-0005-0000-0000-000032080000}"/>
    <cellStyle name="Input 2 3 5" xfId="23559" xr:uid="{00000000-0005-0000-0000-000033080000}"/>
    <cellStyle name="Input 2 3 5 2" xfId="26414" xr:uid="{00000000-0005-0000-0000-000034080000}"/>
    <cellStyle name="Input 2 3 5 2 2" xfId="26891" xr:uid="{00000000-0005-0000-0000-000035080000}"/>
    <cellStyle name="Input 2 3 5 3" xfId="26797" xr:uid="{00000000-0005-0000-0000-000036080000}"/>
    <cellStyle name="Input 2 3 6" xfId="25711" xr:uid="{00000000-0005-0000-0000-000037080000}"/>
    <cellStyle name="Input 2 3 6 2" xfId="27005" xr:uid="{00000000-0005-0000-0000-000038080000}"/>
    <cellStyle name="Input 2 3 7" xfId="25744" xr:uid="{00000000-0005-0000-0000-000039080000}"/>
    <cellStyle name="Input 2 3 7 2" xfId="26742" xr:uid="{00000000-0005-0000-0000-00003A080000}"/>
    <cellStyle name="Input 2 3 8" xfId="26883" xr:uid="{00000000-0005-0000-0000-00003B080000}"/>
    <cellStyle name="Input 2 4" xfId="2804" xr:uid="{00000000-0005-0000-0000-00003C080000}"/>
    <cellStyle name="Input 2 4 2" xfId="3157" xr:uid="{00000000-0005-0000-0000-00003D080000}"/>
    <cellStyle name="Input 2 4 3" xfId="23216" xr:uid="{00000000-0005-0000-0000-00003E080000}"/>
    <cellStyle name="Input 2 4 3 2" xfId="26072" xr:uid="{00000000-0005-0000-0000-00003F080000}"/>
    <cellStyle name="Input 2 4 3 2 2" xfId="26952" xr:uid="{00000000-0005-0000-0000-000040080000}"/>
    <cellStyle name="Input 2 4 3 3" xfId="26841" xr:uid="{00000000-0005-0000-0000-000041080000}"/>
    <cellStyle name="Input 2 4 4" xfId="23311" xr:uid="{00000000-0005-0000-0000-000042080000}"/>
    <cellStyle name="Input 2 4 4 2" xfId="26167" xr:uid="{00000000-0005-0000-0000-000043080000}"/>
    <cellStyle name="Input 2 4 4 2 2" xfId="26934" xr:uid="{00000000-0005-0000-0000-000044080000}"/>
    <cellStyle name="Input 2 4 4 3" xfId="26828" xr:uid="{00000000-0005-0000-0000-000045080000}"/>
    <cellStyle name="Input 2 4 5" xfId="23564" xr:uid="{00000000-0005-0000-0000-000046080000}"/>
    <cellStyle name="Input 2 4 5 2" xfId="26419" xr:uid="{00000000-0005-0000-0000-000047080000}"/>
    <cellStyle name="Input 2 4 5 2 2" xfId="26906" xr:uid="{00000000-0005-0000-0000-000048080000}"/>
    <cellStyle name="Input 2 4 5 3" xfId="26794" xr:uid="{00000000-0005-0000-0000-000049080000}"/>
    <cellStyle name="Input 2 4 6" xfId="25716" xr:uid="{00000000-0005-0000-0000-00004A080000}"/>
    <cellStyle name="Input 2 4 6 2" xfId="27000" xr:uid="{00000000-0005-0000-0000-00004B080000}"/>
    <cellStyle name="Input 2 4 7" xfId="25749" xr:uid="{00000000-0005-0000-0000-00004C080000}"/>
    <cellStyle name="Input 2 4 7 2" xfId="26982" xr:uid="{00000000-0005-0000-0000-00004D080000}"/>
    <cellStyle name="Input 2 4 8" xfId="26878" xr:uid="{00000000-0005-0000-0000-00004E080000}"/>
    <cellStyle name="Input 2 5" xfId="3158" xr:uid="{00000000-0005-0000-0000-00004F080000}"/>
    <cellStyle name="Input 2 5 2" xfId="23230" xr:uid="{00000000-0005-0000-0000-000050080000}"/>
    <cellStyle name="Input 2 5 2 2" xfId="26086" xr:uid="{00000000-0005-0000-0000-000051080000}"/>
    <cellStyle name="Input 2 5 2 2 2" xfId="26945" xr:uid="{00000000-0005-0000-0000-000052080000}"/>
    <cellStyle name="Input 2 5 2 3" xfId="26836" xr:uid="{00000000-0005-0000-0000-000053080000}"/>
    <cellStyle name="Input 2 5 3" xfId="23155" xr:uid="{00000000-0005-0000-0000-000054080000}"/>
    <cellStyle name="Input 2 5 3 2" xfId="26011" xr:uid="{00000000-0005-0000-0000-000055080000}"/>
    <cellStyle name="Input 2 5 3 2 2" xfId="26966" xr:uid="{00000000-0005-0000-0000-000056080000}"/>
    <cellStyle name="Input 2 5 3 3" xfId="26857" xr:uid="{00000000-0005-0000-0000-000057080000}"/>
    <cellStyle name="Input 2 5 4" xfId="23577" xr:uid="{00000000-0005-0000-0000-000058080000}"/>
    <cellStyle name="Input 2 5 4 2" xfId="26432" xr:uid="{00000000-0005-0000-0000-000059080000}"/>
    <cellStyle name="Input 2 5 4 2 2" xfId="26902" xr:uid="{00000000-0005-0000-0000-00005A080000}"/>
    <cellStyle name="Input 2 5 4 3" xfId="26788" xr:uid="{00000000-0005-0000-0000-00005B080000}"/>
    <cellStyle name="Input 2 5 5" xfId="25730" xr:uid="{00000000-0005-0000-0000-00005C080000}"/>
    <cellStyle name="Input 2 5 5 2" xfId="26993" xr:uid="{00000000-0005-0000-0000-00005D080000}"/>
    <cellStyle name="Input 2 5 6" xfId="26872" xr:uid="{00000000-0005-0000-0000-00005E080000}"/>
    <cellStyle name="Input 2 6" xfId="3159" xr:uid="{00000000-0005-0000-0000-00005F080000}"/>
    <cellStyle name="Input 2 6 2" xfId="23231" xr:uid="{00000000-0005-0000-0000-000060080000}"/>
    <cellStyle name="Input 2 6 2 2" xfId="26087" xr:uid="{00000000-0005-0000-0000-000061080000}"/>
    <cellStyle name="Input 2 6 2 2 2" xfId="26944" xr:uid="{00000000-0005-0000-0000-000062080000}"/>
    <cellStyle name="Input 2 6 2 3" xfId="26835" xr:uid="{00000000-0005-0000-0000-000063080000}"/>
    <cellStyle name="Input 2 6 3" xfId="23151" xr:uid="{00000000-0005-0000-0000-000064080000}"/>
    <cellStyle name="Input 2 6 3 2" xfId="26007" xr:uid="{00000000-0005-0000-0000-000065080000}"/>
    <cellStyle name="Input 2 6 3 2 2" xfId="26968" xr:uid="{00000000-0005-0000-0000-000066080000}"/>
    <cellStyle name="Input 2 6 3 3" xfId="26860" xr:uid="{00000000-0005-0000-0000-000067080000}"/>
    <cellStyle name="Input 2 6 4" xfId="23578" xr:uid="{00000000-0005-0000-0000-000068080000}"/>
    <cellStyle name="Input 2 6 4 2" xfId="26433" xr:uid="{00000000-0005-0000-0000-000069080000}"/>
    <cellStyle name="Input 2 6 4 2 2" xfId="26901" xr:uid="{00000000-0005-0000-0000-00006A080000}"/>
    <cellStyle name="Input 2 6 4 3" xfId="26787" xr:uid="{00000000-0005-0000-0000-00006B080000}"/>
    <cellStyle name="Input 2 6 5" xfId="25731" xr:uid="{00000000-0005-0000-0000-00006C080000}"/>
    <cellStyle name="Input 2 6 5 2" xfId="26992" xr:uid="{00000000-0005-0000-0000-00006D080000}"/>
    <cellStyle name="Input 2 6 6" xfId="26871" xr:uid="{00000000-0005-0000-0000-00006E080000}"/>
    <cellStyle name="Input 20" xfId="25280" xr:uid="{00000000-0005-0000-0000-00006F080000}"/>
    <cellStyle name="Input 20 2" xfId="26759" xr:uid="{00000000-0005-0000-0000-000070080000}"/>
    <cellStyle name="Input 21" xfId="25281" xr:uid="{00000000-0005-0000-0000-000071080000}"/>
    <cellStyle name="Input 21 2" xfId="26758" xr:uid="{00000000-0005-0000-0000-000072080000}"/>
    <cellStyle name="Input 22" xfId="25282" xr:uid="{00000000-0005-0000-0000-000073080000}"/>
    <cellStyle name="Input 22 2" xfId="26690" xr:uid="{00000000-0005-0000-0000-000074080000}"/>
    <cellStyle name="Input 23" xfId="25283" xr:uid="{00000000-0005-0000-0000-000075080000}"/>
    <cellStyle name="Input 23 2" xfId="26757" xr:uid="{00000000-0005-0000-0000-000076080000}"/>
    <cellStyle name="Input 24" xfId="25284" xr:uid="{00000000-0005-0000-0000-000077080000}"/>
    <cellStyle name="Input 24 2" xfId="26756" xr:uid="{00000000-0005-0000-0000-000078080000}"/>
    <cellStyle name="Input 3" xfId="2747" xr:uid="{00000000-0005-0000-0000-000079080000}"/>
    <cellStyle name="Input 3 10" xfId="25285" xr:uid="{00000000-0005-0000-0000-00007A080000}"/>
    <cellStyle name="Input 3 10 2" xfId="26755" xr:uid="{00000000-0005-0000-0000-00007B080000}"/>
    <cellStyle name="Input 3 11" xfId="25286" xr:uid="{00000000-0005-0000-0000-00007C080000}"/>
    <cellStyle name="Input 3 11 2" xfId="26689" xr:uid="{00000000-0005-0000-0000-00007D080000}"/>
    <cellStyle name="Input 3 12" xfId="25287" xr:uid="{00000000-0005-0000-0000-00007E080000}"/>
    <cellStyle name="Input 3 12 2" xfId="27137" xr:uid="{00000000-0005-0000-0000-00007F080000}"/>
    <cellStyle name="Input 3 13" xfId="25288" xr:uid="{00000000-0005-0000-0000-000080080000}"/>
    <cellStyle name="Input 3 13 2" xfId="27136" xr:uid="{00000000-0005-0000-0000-000081080000}"/>
    <cellStyle name="Input 3 14" xfId="25289" xr:uid="{00000000-0005-0000-0000-000082080000}"/>
    <cellStyle name="Input 3 14 2" xfId="27135" xr:uid="{00000000-0005-0000-0000-000083080000}"/>
    <cellStyle name="Input 3 15" xfId="25290" xr:uid="{00000000-0005-0000-0000-000084080000}"/>
    <cellStyle name="Input 3 15 2" xfId="27134" xr:uid="{00000000-0005-0000-0000-000085080000}"/>
    <cellStyle name="Input 3 16" xfId="25291" xr:uid="{00000000-0005-0000-0000-000086080000}"/>
    <cellStyle name="Input 3 16 2" xfId="27133" xr:uid="{00000000-0005-0000-0000-000087080000}"/>
    <cellStyle name="Input 3 17" xfId="25292" xr:uid="{00000000-0005-0000-0000-000088080000}"/>
    <cellStyle name="Input 3 17 2" xfId="27132" xr:uid="{00000000-0005-0000-0000-000089080000}"/>
    <cellStyle name="Input 3 18" xfId="25293" xr:uid="{00000000-0005-0000-0000-00008A080000}"/>
    <cellStyle name="Input 3 18 2" xfId="27131" xr:uid="{00000000-0005-0000-0000-00008B080000}"/>
    <cellStyle name="Input 3 19" xfId="25294" xr:uid="{00000000-0005-0000-0000-00008C080000}"/>
    <cellStyle name="Input 3 19 2" xfId="27130" xr:uid="{00000000-0005-0000-0000-00008D080000}"/>
    <cellStyle name="Input 3 2" xfId="2798" xr:uid="{00000000-0005-0000-0000-00008E080000}"/>
    <cellStyle name="Input 3 2 2" xfId="23210" xr:uid="{00000000-0005-0000-0000-00008F080000}"/>
    <cellStyle name="Input 3 2 2 2" xfId="26066" xr:uid="{00000000-0005-0000-0000-000090080000}"/>
    <cellStyle name="Input 3 2 2 2 2" xfId="26957" xr:uid="{00000000-0005-0000-0000-000091080000}"/>
    <cellStyle name="Input 3 2 2 3" xfId="26703" xr:uid="{00000000-0005-0000-0000-000092080000}"/>
    <cellStyle name="Input 3 2 3" xfId="23315" xr:uid="{00000000-0005-0000-0000-000093080000}"/>
    <cellStyle name="Input 3 2 3 2" xfId="26171" xr:uid="{00000000-0005-0000-0000-000094080000}"/>
    <cellStyle name="Input 3 2 3 2 2" xfId="26735" xr:uid="{00000000-0005-0000-0000-000095080000}"/>
    <cellStyle name="Input 3 2 3 3" xfId="26824" xr:uid="{00000000-0005-0000-0000-000096080000}"/>
    <cellStyle name="Input 3 2 4" xfId="23558" xr:uid="{00000000-0005-0000-0000-000097080000}"/>
    <cellStyle name="Input 3 2 4 2" xfId="26413" xr:uid="{00000000-0005-0000-0000-000098080000}"/>
    <cellStyle name="Input 3 2 4 2 2" xfId="26908" xr:uid="{00000000-0005-0000-0000-000099080000}"/>
    <cellStyle name="Input 3 2 4 3" xfId="26798" xr:uid="{00000000-0005-0000-0000-00009A080000}"/>
    <cellStyle name="Input 3 2 5" xfId="25710" xr:uid="{00000000-0005-0000-0000-00009B080000}"/>
    <cellStyle name="Input 3 2 5 2" xfId="27006" xr:uid="{00000000-0005-0000-0000-00009C080000}"/>
    <cellStyle name="Input 3 2 6" xfId="25743" xr:uid="{00000000-0005-0000-0000-00009D080000}"/>
    <cellStyle name="Input 3 2 6 2" xfId="26743" xr:uid="{00000000-0005-0000-0000-00009E080000}"/>
    <cellStyle name="Input 3 2 7" xfId="26710" xr:uid="{00000000-0005-0000-0000-00009F080000}"/>
    <cellStyle name="Input 3 20" xfId="25295" xr:uid="{00000000-0005-0000-0000-0000A0080000}"/>
    <cellStyle name="Input 3 20 2" xfId="27129" xr:uid="{00000000-0005-0000-0000-0000A1080000}"/>
    <cellStyle name="Input 3 21" xfId="25696" xr:uid="{00000000-0005-0000-0000-0000A2080000}"/>
    <cellStyle name="Input 3 21 2" xfId="27011" xr:uid="{00000000-0005-0000-0000-0000A3080000}"/>
    <cellStyle name="Input 3 3" xfId="2805" xr:uid="{00000000-0005-0000-0000-0000A4080000}"/>
    <cellStyle name="Input 3 3 2" xfId="23217" xr:uid="{00000000-0005-0000-0000-0000A5080000}"/>
    <cellStyle name="Input 3 3 2 2" xfId="26073" xr:uid="{00000000-0005-0000-0000-0000A6080000}"/>
    <cellStyle name="Input 3 3 2 2 2" xfId="26951" xr:uid="{00000000-0005-0000-0000-0000A7080000}"/>
    <cellStyle name="Input 3 3 2 3" xfId="26840" xr:uid="{00000000-0005-0000-0000-0000A8080000}"/>
    <cellStyle name="Input 3 3 3" xfId="23310" xr:uid="{00000000-0005-0000-0000-0000A9080000}"/>
    <cellStyle name="Input 3 3 3 2" xfId="26166" xr:uid="{00000000-0005-0000-0000-0000AA080000}"/>
    <cellStyle name="Input 3 3 3 2 2" xfId="26935" xr:uid="{00000000-0005-0000-0000-0000AB080000}"/>
    <cellStyle name="Input 3 3 3 3" xfId="26829" xr:uid="{00000000-0005-0000-0000-0000AC080000}"/>
    <cellStyle name="Input 3 3 4" xfId="23565" xr:uid="{00000000-0005-0000-0000-0000AD080000}"/>
    <cellStyle name="Input 3 3 4 2" xfId="26420" xr:uid="{00000000-0005-0000-0000-0000AE080000}"/>
    <cellStyle name="Input 3 3 4 2 2" xfId="26905" xr:uid="{00000000-0005-0000-0000-0000AF080000}"/>
    <cellStyle name="Input 3 3 4 3" xfId="26793" xr:uid="{00000000-0005-0000-0000-0000B0080000}"/>
    <cellStyle name="Input 3 3 5" xfId="25717" xr:uid="{00000000-0005-0000-0000-0000B1080000}"/>
    <cellStyle name="Input 3 3 5 2" xfId="26999" xr:uid="{00000000-0005-0000-0000-0000B2080000}"/>
    <cellStyle name="Input 3 3 6" xfId="25750" xr:uid="{00000000-0005-0000-0000-0000B3080000}"/>
    <cellStyle name="Input 3 3 6 2" xfId="26981" xr:uid="{00000000-0005-0000-0000-0000B4080000}"/>
    <cellStyle name="Input 3 3 7" xfId="26877" xr:uid="{00000000-0005-0000-0000-0000B5080000}"/>
    <cellStyle name="Input 3 4" xfId="3160" xr:uid="{00000000-0005-0000-0000-0000B6080000}"/>
    <cellStyle name="Input 3 4 2" xfId="23232" xr:uid="{00000000-0005-0000-0000-0000B7080000}"/>
    <cellStyle name="Input 3 4 2 2" xfId="26088" xr:uid="{00000000-0005-0000-0000-0000B8080000}"/>
    <cellStyle name="Input 3 4 2 2 2" xfId="26943" xr:uid="{00000000-0005-0000-0000-0000B9080000}"/>
    <cellStyle name="Input 3 4 2 3" xfId="26834" xr:uid="{00000000-0005-0000-0000-0000BA080000}"/>
    <cellStyle name="Input 3 4 3" xfId="23150" xr:uid="{00000000-0005-0000-0000-0000BB080000}"/>
    <cellStyle name="Input 3 4 3 2" xfId="26006" xr:uid="{00000000-0005-0000-0000-0000BC080000}"/>
    <cellStyle name="Input 3 4 3 2 2" xfId="26969" xr:uid="{00000000-0005-0000-0000-0000BD080000}"/>
    <cellStyle name="Input 3 4 3 3" xfId="26704" xr:uid="{00000000-0005-0000-0000-0000BE080000}"/>
    <cellStyle name="Input 3 4 4" xfId="23579" xr:uid="{00000000-0005-0000-0000-0000BF080000}"/>
    <cellStyle name="Input 3 4 4 2" xfId="26434" xr:uid="{00000000-0005-0000-0000-0000C0080000}"/>
    <cellStyle name="Input 3 4 4 2 2" xfId="26900" xr:uid="{00000000-0005-0000-0000-0000C1080000}"/>
    <cellStyle name="Input 3 4 4 3" xfId="26786" xr:uid="{00000000-0005-0000-0000-0000C2080000}"/>
    <cellStyle name="Input 3 4 5" xfId="25732" xr:uid="{00000000-0005-0000-0000-0000C3080000}"/>
    <cellStyle name="Input 3 4 5 2" xfId="26991" xr:uid="{00000000-0005-0000-0000-0000C4080000}"/>
    <cellStyle name="Input 3 4 6" xfId="26870" xr:uid="{00000000-0005-0000-0000-0000C5080000}"/>
    <cellStyle name="Input 3 5" xfId="3161" xr:uid="{00000000-0005-0000-0000-0000C6080000}"/>
    <cellStyle name="Input 3 5 2" xfId="23233" xr:uid="{00000000-0005-0000-0000-0000C7080000}"/>
    <cellStyle name="Input 3 5 2 2" xfId="26089" xr:uid="{00000000-0005-0000-0000-0000C8080000}"/>
    <cellStyle name="Input 3 5 2 2 2" xfId="26942" xr:uid="{00000000-0005-0000-0000-0000C9080000}"/>
    <cellStyle name="Input 3 5 2 3" xfId="26712" xr:uid="{00000000-0005-0000-0000-0000CA080000}"/>
    <cellStyle name="Input 3 5 3" xfId="23304" xr:uid="{00000000-0005-0000-0000-0000CB080000}"/>
    <cellStyle name="Input 3 5 3 2" xfId="26160" xr:uid="{00000000-0005-0000-0000-0000CC080000}"/>
    <cellStyle name="Input 3 5 3 2 2" xfId="26941" xr:uid="{00000000-0005-0000-0000-0000CD080000}"/>
    <cellStyle name="Input 3 5 3 3" xfId="26833" xr:uid="{00000000-0005-0000-0000-0000CE080000}"/>
    <cellStyle name="Input 3 5 4" xfId="23580" xr:uid="{00000000-0005-0000-0000-0000CF080000}"/>
    <cellStyle name="Input 3 5 4 2" xfId="26435" xr:uid="{00000000-0005-0000-0000-0000D0080000}"/>
    <cellStyle name="Input 3 5 4 2 2" xfId="26682" xr:uid="{00000000-0005-0000-0000-0000D1080000}"/>
    <cellStyle name="Input 3 5 4 3" xfId="26785" xr:uid="{00000000-0005-0000-0000-0000D2080000}"/>
    <cellStyle name="Input 3 5 5" xfId="25733" xr:uid="{00000000-0005-0000-0000-0000D3080000}"/>
    <cellStyle name="Input 3 5 5 2" xfId="26990" xr:uid="{00000000-0005-0000-0000-0000D4080000}"/>
    <cellStyle name="Input 3 5 6" xfId="26869" xr:uid="{00000000-0005-0000-0000-0000D5080000}"/>
    <cellStyle name="Input 3 6" xfId="23196" xr:uid="{00000000-0005-0000-0000-0000D6080000}"/>
    <cellStyle name="Input 3 6 2" xfId="26052" xr:uid="{00000000-0005-0000-0000-0000D7080000}"/>
    <cellStyle name="Input 3 6 2 2" xfId="26963" xr:uid="{00000000-0005-0000-0000-0000D8080000}"/>
    <cellStyle name="Input 3 6 3" xfId="26852" xr:uid="{00000000-0005-0000-0000-0000D9080000}"/>
    <cellStyle name="Input 3 7" xfId="23153" xr:uid="{00000000-0005-0000-0000-0000DA080000}"/>
    <cellStyle name="Input 3 7 2" xfId="26009" xr:uid="{00000000-0005-0000-0000-0000DB080000}"/>
    <cellStyle name="Input 3 7 2 2" xfId="26967" xr:uid="{00000000-0005-0000-0000-0000DC080000}"/>
    <cellStyle name="Input 3 7 3" xfId="26858" xr:uid="{00000000-0005-0000-0000-0000DD080000}"/>
    <cellStyle name="Input 3 8" xfId="23548" xr:uid="{00000000-0005-0000-0000-0000DE080000}"/>
    <cellStyle name="Input 3 8 2" xfId="26403" xr:uid="{00000000-0005-0000-0000-0000DF080000}"/>
    <cellStyle name="Input 3 8 2 2" xfId="26911" xr:uid="{00000000-0005-0000-0000-0000E0080000}"/>
    <cellStyle name="Input 3 8 3" xfId="26801" xr:uid="{00000000-0005-0000-0000-0000E1080000}"/>
    <cellStyle name="Input 3 9" xfId="25296" xr:uid="{00000000-0005-0000-0000-0000E2080000}"/>
    <cellStyle name="Input 3 9 2" xfId="27128" xr:uid="{00000000-0005-0000-0000-0000E3080000}"/>
    <cellStyle name="Input 4" xfId="25297" xr:uid="{00000000-0005-0000-0000-0000E4080000}"/>
    <cellStyle name="Input 4 10" xfId="25298" xr:uid="{00000000-0005-0000-0000-0000E5080000}"/>
    <cellStyle name="Input 4 10 2" xfId="27126" xr:uid="{00000000-0005-0000-0000-0000E6080000}"/>
    <cellStyle name="Input 4 11" xfId="25299" xr:uid="{00000000-0005-0000-0000-0000E7080000}"/>
    <cellStyle name="Input 4 11 2" xfId="27125" xr:uid="{00000000-0005-0000-0000-0000E8080000}"/>
    <cellStyle name="Input 4 12" xfId="25300" xr:uid="{00000000-0005-0000-0000-0000E9080000}"/>
    <cellStyle name="Input 4 12 2" xfId="27124" xr:uid="{00000000-0005-0000-0000-0000EA080000}"/>
    <cellStyle name="Input 4 13" xfId="25301" xr:uid="{00000000-0005-0000-0000-0000EB080000}"/>
    <cellStyle name="Input 4 13 2" xfId="27123" xr:uid="{00000000-0005-0000-0000-0000EC080000}"/>
    <cellStyle name="Input 4 14" xfId="25302" xr:uid="{00000000-0005-0000-0000-0000ED080000}"/>
    <cellStyle name="Input 4 14 2" xfId="27122" xr:uid="{00000000-0005-0000-0000-0000EE080000}"/>
    <cellStyle name="Input 4 15" xfId="25303" xr:uid="{00000000-0005-0000-0000-0000EF080000}"/>
    <cellStyle name="Input 4 15 2" xfId="27121" xr:uid="{00000000-0005-0000-0000-0000F0080000}"/>
    <cellStyle name="Input 4 16" xfId="25304" xr:uid="{00000000-0005-0000-0000-0000F1080000}"/>
    <cellStyle name="Input 4 16 2" xfId="27120" xr:uid="{00000000-0005-0000-0000-0000F2080000}"/>
    <cellStyle name="Input 4 17" xfId="25305" xr:uid="{00000000-0005-0000-0000-0000F3080000}"/>
    <cellStyle name="Input 4 17 2" xfId="27119" xr:uid="{00000000-0005-0000-0000-0000F4080000}"/>
    <cellStyle name="Input 4 18" xfId="27127" xr:uid="{00000000-0005-0000-0000-0000F5080000}"/>
    <cellStyle name="Input 4 2" xfId="25306" xr:uid="{00000000-0005-0000-0000-0000F6080000}"/>
    <cellStyle name="Input 4 2 2" xfId="27118" xr:uid="{00000000-0005-0000-0000-0000F7080000}"/>
    <cellStyle name="Input 4 3" xfId="25307" xr:uid="{00000000-0005-0000-0000-0000F8080000}"/>
    <cellStyle name="Input 4 3 2" xfId="27117" xr:uid="{00000000-0005-0000-0000-0000F9080000}"/>
    <cellStyle name="Input 4 4" xfId="25308" xr:uid="{00000000-0005-0000-0000-0000FA080000}"/>
    <cellStyle name="Input 4 4 2" xfId="27116" xr:uid="{00000000-0005-0000-0000-0000FB080000}"/>
    <cellStyle name="Input 4 5" xfId="25309" xr:uid="{00000000-0005-0000-0000-0000FC080000}"/>
    <cellStyle name="Input 4 5 2" xfId="27115" xr:uid="{00000000-0005-0000-0000-0000FD080000}"/>
    <cellStyle name="Input 4 6" xfId="25310" xr:uid="{00000000-0005-0000-0000-0000FE080000}"/>
    <cellStyle name="Input 4 6 2" xfId="27114" xr:uid="{00000000-0005-0000-0000-0000FF080000}"/>
    <cellStyle name="Input 4 7" xfId="25311" xr:uid="{00000000-0005-0000-0000-000000090000}"/>
    <cellStyle name="Input 4 7 2" xfId="27113" xr:uid="{00000000-0005-0000-0000-000001090000}"/>
    <cellStyle name="Input 4 8" xfId="25312" xr:uid="{00000000-0005-0000-0000-000002090000}"/>
    <cellStyle name="Input 4 8 2" xfId="27112" xr:uid="{00000000-0005-0000-0000-000003090000}"/>
    <cellStyle name="Input 4 9" xfId="25313" xr:uid="{00000000-0005-0000-0000-000004090000}"/>
    <cellStyle name="Input 4 9 2" xfId="27111" xr:uid="{00000000-0005-0000-0000-000005090000}"/>
    <cellStyle name="Input 5" xfId="25314" xr:uid="{00000000-0005-0000-0000-000006090000}"/>
    <cellStyle name="Input 5 2" xfId="27110" xr:uid="{00000000-0005-0000-0000-000007090000}"/>
    <cellStyle name="Input 6" xfId="25315" xr:uid="{00000000-0005-0000-0000-000008090000}"/>
    <cellStyle name="Input 6 2" xfId="27109" xr:uid="{00000000-0005-0000-0000-000009090000}"/>
    <cellStyle name="Input 7" xfId="25316" xr:uid="{00000000-0005-0000-0000-00000A090000}"/>
    <cellStyle name="Input 7 2" xfId="27108" xr:uid="{00000000-0005-0000-0000-00000B090000}"/>
    <cellStyle name="Input 8" xfId="25317" xr:uid="{00000000-0005-0000-0000-00000C090000}"/>
    <cellStyle name="Input 8 2" xfId="27107" xr:uid="{00000000-0005-0000-0000-00000D090000}"/>
    <cellStyle name="Input 9" xfId="25318" xr:uid="{00000000-0005-0000-0000-00000E090000}"/>
    <cellStyle name="Input 9 2" xfId="27106" xr:uid="{00000000-0005-0000-0000-00000F090000}"/>
    <cellStyle name="Izlaz" xfId="23138" xr:uid="{00000000-0005-0000-0000-000010090000}"/>
    <cellStyle name="Izlaz 2" xfId="23496" xr:uid="{00000000-0005-0000-0000-000011090000}"/>
    <cellStyle name="Izlaz 2 2" xfId="26351" xr:uid="{00000000-0005-0000-0000-000012090000}"/>
    <cellStyle name="Izlaz 2 2 2" xfId="26919" xr:uid="{00000000-0005-0000-0000-000013090000}"/>
    <cellStyle name="Izlaz 2 3" xfId="26811" xr:uid="{00000000-0005-0000-0000-000014090000}"/>
    <cellStyle name="Izlaz 3" xfId="23818" xr:uid="{00000000-0005-0000-0000-000015090000}"/>
    <cellStyle name="Izlaz 3 2" xfId="26673" xr:uid="{00000000-0005-0000-0000-000016090000}"/>
    <cellStyle name="Izlaz 3 2 2" xfId="26896" xr:uid="{00000000-0005-0000-0000-000017090000}"/>
    <cellStyle name="Izlaz 3 3" xfId="26781" xr:uid="{00000000-0005-0000-0000-000018090000}"/>
    <cellStyle name="Izlaz 4" xfId="25999" xr:uid="{00000000-0005-0000-0000-000019090000}"/>
    <cellStyle name="Izlaz 4 2" xfId="26970" xr:uid="{00000000-0005-0000-0000-00001A090000}"/>
    <cellStyle name="Izlaz 5" xfId="25995" xr:uid="{00000000-0005-0000-0000-00001B090000}"/>
    <cellStyle name="Izlaz 5 2" xfId="26972" xr:uid="{00000000-0005-0000-0000-00001C090000}"/>
    <cellStyle name="Izlaz 6" xfId="26706" xr:uid="{00000000-0005-0000-0000-00001D090000}"/>
    <cellStyle name="kolona A" xfId="3162" xr:uid="{00000000-0005-0000-0000-00001E090000}"/>
    <cellStyle name="kolona A 2" xfId="3163" xr:uid="{00000000-0005-0000-0000-00001F090000}"/>
    <cellStyle name="kolona A 3" xfId="3164" xr:uid="{00000000-0005-0000-0000-000020090000}"/>
    <cellStyle name="kolona B" xfId="3165" xr:uid="{00000000-0005-0000-0000-000021090000}"/>
    <cellStyle name="kolona B 2" xfId="3166" xr:uid="{00000000-0005-0000-0000-000022090000}"/>
    <cellStyle name="kolona B 3" xfId="3167" xr:uid="{00000000-0005-0000-0000-000023090000}"/>
    <cellStyle name="kolona C" xfId="3168" xr:uid="{00000000-0005-0000-0000-000024090000}"/>
    <cellStyle name="kolona C 2" xfId="3169" xr:uid="{00000000-0005-0000-0000-000025090000}"/>
    <cellStyle name="kolona C 3" xfId="3170" xr:uid="{00000000-0005-0000-0000-000026090000}"/>
    <cellStyle name="kolona D" xfId="3171" xr:uid="{00000000-0005-0000-0000-000027090000}"/>
    <cellStyle name="kolona D 2" xfId="3172" xr:uid="{00000000-0005-0000-0000-000028090000}"/>
    <cellStyle name="kolona D 3" xfId="3173" xr:uid="{00000000-0005-0000-0000-000029090000}"/>
    <cellStyle name="kolona E" xfId="3174" xr:uid="{00000000-0005-0000-0000-00002A090000}"/>
    <cellStyle name="kolona E 2" xfId="3175" xr:uid="{00000000-0005-0000-0000-00002B090000}"/>
    <cellStyle name="kolona E 3" xfId="3176" xr:uid="{00000000-0005-0000-0000-00002C090000}"/>
    <cellStyle name="kolona F" xfId="3177" xr:uid="{00000000-0005-0000-0000-00002D090000}"/>
    <cellStyle name="kolona F 2" xfId="3178" xr:uid="{00000000-0005-0000-0000-00002E090000}"/>
    <cellStyle name="kolona F 3" xfId="3179" xr:uid="{00000000-0005-0000-0000-00002F090000}"/>
    <cellStyle name="kolona G" xfId="3180" xr:uid="{00000000-0005-0000-0000-000030090000}"/>
    <cellStyle name="kolona G 2" xfId="3181" xr:uid="{00000000-0005-0000-0000-000031090000}"/>
    <cellStyle name="kolona G 3" xfId="3182" xr:uid="{00000000-0005-0000-0000-000032090000}"/>
    <cellStyle name="kolona H" xfId="3183" xr:uid="{00000000-0005-0000-0000-000033090000}"/>
    <cellStyle name="kolona H 2" xfId="3184" xr:uid="{00000000-0005-0000-0000-000034090000}"/>
    <cellStyle name="kolona H 3" xfId="3185" xr:uid="{00000000-0005-0000-0000-000035090000}"/>
    <cellStyle name="Link Currency (0)" xfId="25319" xr:uid="{00000000-0005-0000-0000-000036090000}"/>
    <cellStyle name="Link Currency (2)" xfId="25320" xr:uid="{00000000-0005-0000-0000-000037090000}"/>
    <cellStyle name="Link Units (0)" xfId="25321" xr:uid="{00000000-0005-0000-0000-000038090000}"/>
    <cellStyle name="Link Units (1)" xfId="25322" xr:uid="{00000000-0005-0000-0000-000039090000}"/>
    <cellStyle name="Link Units (2)" xfId="25323" xr:uid="{00000000-0005-0000-0000-00003A090000}"/>
    <cellStyle name="Linked Cell 2" xfId="93" xr:uid="{00000000-0005-0000-0000-00003B090000}"/>
    <cellStyle name="Linked Cell 2 2" xfId="2748" xr:uid="{00000000-0005-0000-0000-00003C090000}"/>
    <cellStyle name="Linked Cell 2 2 2" xfId="3186" xr:uid="{00000000-0005-0000-0000-00003D090000}"/>
    <cellStyle name="Linked Cell 2 3" xfId="3187" xr:uid="{00000000-0005-0000-0000-00003E090000}"/>
    <cellStyle name="Linked Cell 2 4" xfId="3188" xr:uid="{00000000-0005-0000-0000-00003F090000}"/>
    <cellStyle name="Linked Cell 3" xfId="25324" xr:uid="{00000000-0005-0000-0000-000040090000}"/>
    <cellStyle name="Linked Cell 3 10" xfId="25325" xr:uid="{00000000-0005-0000-0000-000041090000}"/>
    <cellStyle name="Linked Cell 3 11" xfId="25326" xr:uid="{00000000-0005-0000-0000-000042090000}"/>
    <cellStyle name="Linked Cell 3 12" xfId="25327" xr:uid="{00000000-0005-0000-0000-000043090000}"/>
    <cellStyle name="Linked Cell 3 13" xfId="25328" xr:uid="{00000000-0005-0000-0000-000044090000}"/>
    <cellStyle name="Linked Cell 3 14" xfId="25329" xr:uid="{00000000-0005-0000-0000-000045090000}"/>
    <cellStyle name="Linked Cell 3 15" xfId="25330" xr:uid="{00000000-0005-0000-0000-000046090000}"/>
    <cellStyle name="Linked Cell 3 16" xfId="25331" xr:uid="{00000000-0005-0000-0000-000047090000}"/>
    <cellStyle name="Linked Cell 3 17" xfId="25332" xr:uid="{00000000-0005-0000-0000-000048090000}"/>
    <cellStyle name="Linked Cell 3 18" xfId="25333" xr:uid="{00000000-0005-0000-0000-000049090000}"/>
    <cellStyle name="Linked Cell 3 19" xfId="25334" xr:uid="{00000000-0005-0000-0000-00004A090000}"/>
    <cellStyle name="Linked Cell 3 2" xfId="25335" xr:uid="{00000000-0005-0000-0000-00004B090000}"/>
    <cellStyle name="Linked Cell 3 3" xfId="25336" xr:uid="{00000000-0005-0000-0000-00004C090000}"/>
    <cellStyle name="Linked Cell 3 4" xfId="25337" xr:uid="{00000000-0005-0000-0000-00004D090000}"/>
    <cellStyle name="Linked Cell 3 5" xfId="25338" xr:uid="{00000000-0005-0000-0000-00004E090000}"/>
    <cellStyle name="Linked Cell 3 6" xfId="25339" xr:uid="{00000000-0005-0000-0000-00004F090000}"/>
    <cellStyle name="Linked Cell 3 7" xfId="25340" xr:uid="{00000000-0005-0000-0000-000050090000}"/>
    <cellStyle name="Linked Cell 3 8" xfId="25341" xr:uid="{00000000-0005-0000-0000-000051090000}"/>
    <cellStyle name="Linked Cell 3 9" xfId="25342" xr:uid="{00000000-0005-0000-0000-000052090000}"/>
    <cellStyle name="Linked Cell 4" xfId="25343" xr:uid="{00000000-0005-0000-0000-000053090000}"/>
    <cellStyle name="Linked Cell 4 10" xfId="25344" xr:uid="{00000000-0005-0000-0000-000054090000}"/>
    <cellStyle name="Linked Cell 4 11" xfId="25345" xr:uid="{00000000-0005-0000-0000-000055090000}"/>
    <cellStyle name="Linked Cell 4 12" xfId="25346" xr:uid="{00000000-0005-0000-0000-000056090000}"/>
    <cellStyle name="Linked Cell 4 13" xfId="25347" xr:uid="{00000000-0005-0000-0000-000057090000}"/>
    <cellStyle name="Linked Cell 4 14" xfId="25348" xr:uid="{00000000-0005-0000-0000-000058090000}"/>
    <cellStyle name="Linked Cell 4 15" xfId="25349" xr:uid="{00000000-0005-0000-0000-000059090000}"/>
    <cellStyle name="Linked Cell 4 16" xfId="25350" xr:uid="{00000000-0005-0000-0000-00005A090000}"/>
    <cellStyle name="Linked Cell 4 2" xfId="25351" xr:uid="{00000000-0005-0000-0000-00005B090000}"/>
    <cellStyle name="Linked Cell 4 3" xfId="25352" xr:uid="{00000000-0005-0000-0000-00005C090000}"/>
    <cellStyle name="Linked Cell 4 4" xfId="25353" xr:uid="{00000000-0005-0000-0000-00005D090000}"/>
    <cellStyle name="Linked Cell 4 5" xfId="25354" xr:uid="{00000000-0005-0000-0000-00005E090000}"/>
    <cellStyle name="Linked Cell 4 6" xfId="25355" xr:uid="{00000000-0005-0000-0000-00005F090000}"/>
    <cellStyle name="Linked Cell 4 7" xfId="25356" xr:uid="{00000000-0005-0000-0000-000060090000}"/>
    <cellStyle name="Linked Cell 4 8" xfId="25357" xr:uid="{00000000-0005-0000-0000-000061090000}"/>
    <cellStyle name="Linked Cell 4 9" xfId="25358" xr:uid="{00000000-0005-0000-0000-000062090000}"/>
    <cellStyle name="Milliers [0]_laroux" xfId="25359" xr:uid="{00000000-0005-0000-0000-000063090000}"/>
    <cellStyle name="Milliers_laroux" xfId="25360" xr:uid="{00000000-0005-0000-0000-000064090000}"/>
    <cellStyle name="Naslov" xfId="23139" xr:uid="{00000000-0005-0000-0000-000065090000}"/>
    <cellStyle name="Naslov 5" xfId="25361" xr:uid="{00000000-0005-0000-0000-000066090000}"/>
    <cellStyle name="Naslov 5 2" xfId="25362" xr:uid="{00000000-0005-0000-0000-000067090000}"/>
    <cellStyle name="Navadno 3" xfId="25363" xr:uid="{00000000-0005-0000-0000-000068090000}"/>
    <cellStyle name="Neutral 2" xfId="94" xr:uid="{00000000-0005-0000-0000-000069090000}"/>
    <cellStyle name="Neutral 2 2" xfId="2749" xr:uid="{00000000-0005-0000-0000-00006A090000}"/>
    <cellStyle name="Neutral 2 2 2" xfId="3189" xr:uid="{00000000-0005-0000-0000-00006B090000}"/>
    <cellStyle name="Neutral 2 3" xfId="3190" xr:uid="{00000000-0005-0000-0000-00006C090000}"/>
    <cellStyle name="Neutral 2 4" xfId="3191" xr:uid="{00000000-0005-0000-0000-00006D090000}"/>
    <cellStyle name="Neutral 3" xfId="25364" xr:uid="{00000000-0005-0000-0000-00006E090000}"/>
    <cellStyle name="Neutral 3 10" xfId="25365" xr:uid="{00000000-0005-0000-0000-00006F090000}"/>
    <cellStyle name="Neutral 3 11" xfId="25366" xr:uid="{00000000-0005-0000-0000-000070090000}"/>
    <cellStyle name="Neutral 3 12" xfId="25367" xr:uid="{00000000-0005-0000-0000-000071090000}"/>
    <cellStyle name="Neutral 3 13" xfId="25368" xr:uid="{00000000-0005-0000-0000-000072090000}"/>
    <cellStyle name="Neutral 3 14" xfId="25369" xr:uid="{00000000-0005-0000-0000-000073090000}"/>
    <cellStyle name="Neutral 3 15" xfId="25370" xr:uid="{00000000-0005-0000-0000-000074090000}"/>
    <cellStyle name="Neutral 3 16" xfId="25371" xr:uid="{00000000-0005-0000-0000-000075090000}"/>
    <cellStyle name="Neutral 3 17" xfId="25372" xr:uid="{00000000-0005-0000-0000-000076090000}"/>
    <cellStyle name="Neutral 3 18" xfId="25373" xr:uid="{00000000-0005-0000-0000-000077090000}"/>
    <cellStyle name="Neutral 3 19" xfId="25374" xr:uid="{00000000-0005-0000-0000-000078090000}"/>
    <cellStyle name="Neutral 3 2" xfId="25375" xr:uid="{00000000-0005-0000-0000-000079090000}"/>
    <cellStyle name="Neutral 3 3" xfId="25376" xr:uid="{00000000-0005-0000-0000-00007A090000}"/>
    <cellStyle name="Neutral 3 4" xfId="25377" xr:uid="{00000000-0005-0000-0000-00007B090000}"/>
    <cellStyle name="Neutral 3 5" xfId="25378" xr:uid="{00000000-0005-0000-0000-00007C090000}"/>
    <cellStyle name="Neutral 3 6" xfId="25379" xr:uid="{00000000-0005-0000-0000-00007D090000}"/>
    <cellStyle name="Neutral 3 7" xfId="25380" xr:uid="{00000000-0005-0000-0000-00007E090000}"/>
    <cellStyle name="Neutral 3 8" xfId="25381" xr:uid="{00000000-0005-0000-0000-00007F090000}"/>
    <cellStyle name="Neutral 3 9" xfId="25382" xr:uid="{00000000-0005-0000-0000-000080090000}"/>
    <cellStyle name="Neutral 4" xfId="25383" xr:uid="{00000000-0005-0000-0000-000081090000}"/>
    <cellStyle name="Neutral 4 10" xfId="25384" xr:uid="{00000000-0005-0000-0000-000082090000}"/>
    <cellStyle name="Neutral 4 11" xfId="25385" xr:uid="{00000000-0005-0000-0000-000083090000}"/>
    <cellStyle name="Neutral 4 12" xfId="25386" xr:uid="{00000000-0005-0000-0000-000084090000}"/>
    <cellStyle name="Neutral 4 13" xfId="25387" xr:uid="{00000000-0005-0000-0000-000085090000}"/>
    <cellStyle name="Neutral 4 14" xfId="25388" xr:uid="{00000000-0005-0000-0000-000086090000}"/>
    <cellStyle name="Neutral 4 15" xfId="25389" xr:uid="{00000000-0005-0000-0000-000087090000}"/>
    <cellStyle name="Neutral 4 16" xfId="25390" xr:uid="{00000000-0005-0000-0000-000088090000}"/>
    <cellStyle name="Neutral 4 2" xfId="25391" xr:uid="{00000000-0005-0000-0000-000089090000}"/>
    <cellStyle name="Neutral 4 3" xfId="25392" xr:uid="{00000000-0005-0000-0000-00008A090000}"/>
    <cellStyle name="Neutral 4 4" xfId="25393" xr:uid="{00000000-0005-0000-0000-00008B090000}"/>
    <cellStyle name="Neutral 4 5" xfId="25394" xr:uid="{00000000-0005-0000-0000-00008C090000}"/>
    <cellStyle name="Neutral 4 6" xfId="25395" xr:uid="{00000000-0005-0000-0000-00008D090000}"/>
    <cellStyle name="Neutral 4 7" xfId="25396" xr:uid="{00000000-0005-0000-0000-00008E090000}"/>
    <cellStyle name="Neutral 4 8" xfId="25397" xr:uid="{00000000-0005-0000-0000-00008F090000}"/>
    <cellStyle name="Neutral 4 9" xfId="25398" xr:uid="{00000000-0005-0000-0000-000090090000}"/>
    <cellStyle name="Normal - Style1" xfId="25399" xr:uid="{00000000-0005-0000-0000-000091090000}"/>
    <cellStyle name="Normal 10" xfId="95" xr:uid="{00000000-0005-0000-0000-000092090000}"/>
    <cellStyle name="Normal 10 10" xfId="23122" xr:uid="{00000000-0005-0000-0000-000093090000}"/>
    <cellStyle name="Normal 10 11" xfId="25400" xr:uid="{00000000-0005-0000-0000-000094090000}"/>
    <cellStyle name="Normal 10 12" xfId="25401" xr:uid="{00000000-0005-0000-0000-000095090000}"/>
    <cellStyle name="Normal 10 13" xfId="25402" xr:uid="{00000000-0005-0000-0000-000096090000}"/>
    <cellStyle name="Normal 10 2" xfId="1380" xr:uid="{00000000-0005-0000-0000-000097090000}"/>
    <cellStyle name="Normal 10 2 2" xfId="2750" xr:uid="{00000000-0005-0000-0000-000098090000}"/>
    <cellStyle name="Normal 10 2 2 2" xfId="3192" xr:uid="{00000000-0005-0000-0000-000099090000}"/>
    <cellStyle name="Normal 10 2 2 2 2" xfId="23841" xr:uid="{00000000-0005-0000-0000-00009A090000}"/>
    <cellStyle name="Normal 10 2 2 3" xfId="3193" xr:uid="{00000000-0005-0000-0000-00009B090000}"/>
    <cellStyle name="Normal 10 2 2 4" xfId="3194" xr:uid="{00000000-0005-0000-0000-00009C090000}"/>
    <cellStyle name="Normal 10 2 3" xfId="3195" xr:uid="{00000000-0005-0000-0000-00009D090000}"/>
    <cellStyle name="Normal 10 2 4" xfId="3196" xr:uid="{00000000-0005-0000-0000-00009E090000}"/>
    <cellStyle name="Normal 10 2 5" xfId="3197" xr:uid="{00000000-0005-0000-0000-00009F090000}"/>
    <cellStyle name="Normal 10 2 6" xfId="3198" xr:uid="{00000000-0005-0000-0000-0000A0090000}"/>
    <cellStyle name="Normal 10 3" xfId="3199" xr:uid="{00000000-0005-0000-0000-0000A1090000}"/>
    <cellStyle name="Normal 10 3 2" xfId="3200" xr:uid="{00000000-0005-0000-0000-0000A2090000}"/>
    <cellStyle name="Normal 10 3 3" xfId="3201" xr:uid="{00000000-0005-0000-0000-0000A3090000}"/>
    <cellStyle name="Normal 10 4" xfId="3202" xr:uid="{00000000-0005-0000-0000-0000A4090000}"/>
    <cellStyle name="Normal 10 5" xfId="3203" xr:uid="{00000000-0005-0000-0000-0000A5090000}"/>
    <cellStyle name="Normal 10 6" xfId="3204" xr:uid="{00000000-0005-0000-0000-0000A6090000}"/>
    <cellStyle name="Normal 10 7" xfId="3205" xr:uid="{00000000-0005-0000-0000-0000A7090000}"/>
    <cellStyle name="Normal 10 8" xfId="25403" xr:uid="{00000000-0005-0000-0000-0000A8090000}"/>
    <cellStyle name="Normal 10 9" xfId="25404" xr:uid="{00000000-0005-0000-0000-0000A9090000}"/>
    <cellStyle name="Normal 100" xfId="2751" xr:uid="{00000000-0005-0000-0000-0000AA090000}"/>
    <cellStyle name="Normal 100 2" xfId="3206" xr:uid="{00000000-0005-0000-0000-0000AB090000}"/>
    <cellStyle name="Normal 100 2 2" xfId="23234" xr:uid="{00000000-0005-0000-0000-0000AC090000}"/>
    <cellStyle name="Normal 100 2 2 2" xfId="26090" xr:uid="{00000000-0005-0000-0000-0000AD090000}"/>
    <cellStyle name="Normal 100 2 3" xfId="23581" xr:uid="{00000000-0005-0000-0000-0000AE090000}"/>
    <cellStyle name="Normal 100 2 3 2" xfId="26436" xr:uid="{00000000-0005-0000-0000-0000AF090000}"/>
    <cellStyle name="Normal 100 2 4" xfId="25734" xr:uid="{00000000-0005-0000-0000-0000B0090000}"/>
    <cellStyle name="Normal 100 3" xfId="23197" xr:uid="{00000000-0005-0000-0000-0000B1090000}"/>
    <cellStyle name="Normal 100 3 2" xfId="26053" xr:uid="{00000000-0005-0000-0000-0000B2090000}"/>
    <cellStyle name="Normal 100 4" xfId="23549" xr:uid="{00000000-0005-0000-0000-0000B3090000}"/>
    <cellStyle name="Normal 100 4 2" xfId="26404" xr:uid="{00000000-0005-0000-0000-0000B4090000}"/>
    <cellStyle name="Normal 100 5" xfId="25697" xr:uid="{00000000-0005-0000-0000-0000B5090000}"/>
    <cellStyle name="Normal 101" xfId="3207" xr:uid="{00000000-0005-0000-0000-0000B6090000}"/>
    <cellStyle name="Normal 101 2" xfId="23839" xr:uid="{00000000-0005-0000-0000-0000B7090000}"/>
    <cellStyle name="Normal 102" xfId="23118" xr:uid="{00000000-0005-0000-0000-0000B8090000}"/>
    <cellStyle name="Normal 103" xfId="23123" xr:uid="{00000000-0005-0000-0000-0000B9090000}"/>
    <cellStyle name="Normal 103 2" xfId="23494" xr:uid="{00000000-0005-0000-0000-0000BA090000}"/>
    <cellStyle name="Normal 103 2 2" xfId="27174" xr:uid="{00000000-0005-0000-0000-0000BB090000}"/>
    <cellStyle name="Normal 104" xfId="23147" xr:uid="{00000000-0005-0000-0000-0000BC090000}"/>
    <cellStyle name="Normal 104 2" xfId="23823" xr:uid="{00000000-0005-0000-0000-0000BD090000}"/>
    <cellStyle name="Normal 104 3" xfId="26004" xr:uid="{00000000-0005-0000-0000-0000BE090000}"/>
    <cellStyle name="Normal 105" xfId="23148" xr:uid="{00000000-0005-0000-0000-0000BF090000}"/>
    <cellStyle name="Normal 105 2" xfId="23501" xr:uid="{00000000-0005-0000-0000-0000C0090000}"/>
    <cellStyle name="Normal 105 2 2" xfId="26356" xr:uid="{00000000-0005-0000-0000-0000C1090000}"/>
    <cellStyle name="Normal 105 3" xfId="23824" xr:uid="{00000000-0005-0000-0000-0000C2090000}"/>
    <cellStyle name="Normal 105 3 2" xfId="26678" xr:uid="{00000000-0005-0000-0000-0000C3090000}"/>
    <cellStyle name="Normal 105 4" xfId="23843" xr:uid="{00000000-0005-0000-0000-0000C4090000}"/>
    <cellStyle name="Normal 105 5" xfId="26005" xr:uid="{00000000-0005-0000-0000-0000C5090000}"/>
    <cellStyle name="Normal 106" xfId="23833" xr:uid="{00000000-0005-0000-0000-0000C6090000}"/>
    <cellStyle name="Normal 107" xfId="23838" xr:uid="{00000000-0005-0000-0000-0000C7090000}"/>
    <cellStyle name="Normal 108" xfId="25629" xr:uid="{00000000-0005-0000-0000-0000C8090000}"/>
    <cellStyle name="Normal 109" xfId="25643" xr:uid="{00000000-0005-0000-0000-0000C9090000}"/>
    <cellStyle name="Normal 11" xfId="96" xr:uid="{00000000-0005-0000-0000-0000CA090000}"/>
    <cellStyle name="Normal 11 10" xfId="25405" xr:uid="{00000000-0005-0000-0000-0000CB090000}"/>
    <cellStyle name="Normal 11 11" xfId="25406" xr:uid="{00000000-0005-0000-0000-0000CC090000}"/>
    <cellStyle name="Normal 11 12" xfId="25407" xr:uid="{00000000-0005-0000-0000-0000CD090000}"/>
    <cellStyle name="Normal 11 2" xfId="1381" xr:uid="{00000000-0005-0000-0000-0000CE090000}"/>
    <cellStyle name="Normal 11 2 2" xfId="3208" xr:uid="{00000000-0005-0000-0000-0000CF090000}"/>
    <cellStyle name="Normal 11 2 3" xfId="3209" xr:uid="{00000000-0005-0000-0000-0000D0090000}"/>
    <cellStyle name="Normal 11 2 4" xfId="3210" xr:uid="{00000000-0005-0000-0000-0000D1090000}"/>
    <cellStyle name="Normal 11 3" xfId="2752" xr:uid="{00000000-0005-0000-0000-0000D2090000}"/>
    <cellStyle name="Normal 11 3 2" xfId="3211" xr:uid="{00000000-0005-0000-0000-0000D3090000}"/>
    <cellStyle name="Normal 11 3 3" xfId="3212" xr:uid="{00000000-0005-0000-0000-0000D4090000}"/>
    <cellStyle name="Normal 11 3 4" xfId="3213" xr:uid="{00000000-0005-0000-0000-0000D5090000}"/>
    <cellStyle name="Normal 11 4" xfId="3214" xr:uid="{00000000-0005-0000-0000-0000D6090000}"/>
    <cellStyle name="Normal 11 5" xfId="3215" xr:uid="{00000000-0005-0000-0000-0000D7090000}"/>
    <cellStyle name="Normal 11 6" xfId="3216" xr:uid="{00000000-0005-0000-0000-0000D8090000}"/>
    <cellStyle name="Normal 11 7" xfId="3217" xr:uid="{00000000-0005-0000-0000-0000D9090000}"/>
    <cellStyle name="Normal 11 8" xfId="3218" xr:uid="{00000000-0005-0000-0000-0000DA090000}"/>
    <cellStyle name="Normal 11 9" xfId="25408" xr:uid="{00000000-0005-0000-0000-0000DB090000}"/>
    <cellStyle name="Normal 110" xfId="4" xr:uid="{00000000-0005-0000-0000-0000DC090000}"/>
    <cellStyle name="Normal 111" xfId="23828" xr:uid="{00000000-0005-0000-0000-0000DD090000}"/>
    <cellStyle name="Normal 112" xfId="26681" xr:uid="{00000000-0005-0000-0000-0000DE090000}"/>
    <cellStyle name="Normal 113" xfId="26889" xr:uid="{00000000-0005-0000-0000-0000DF090000}"/>
    <cellStyle name="Normal 114" xfId="27170" xr:uid="{00000000-0005-0000-0000-0000E0090000}"/>
    <cellStyle name="Normal 115" xfId="27175" xr:uid="{00000000-0005-0000-0000-0000E1090000}"/>
    <cellStyle name="Normal 116 2" xfId="23117" xr:uid="{00000000-0005-0000-0000-0000E2090000}"/>
    <cellStyle name="Normal 119" xfId="23848" xr:uid="{00000000-0005-0000-0000-0000E3090000}"/>
    <cellStyle name="Normal 12" xfId="97" xr:uid="{00000000-0005-0000-0000-0000E4090000}"/>
    <cellStyle name="Normal 12 10" xfId="25409" xr:uid="{00000000-0005-0000-0000-0000E5090000}"/>
    <cellStyle name="Normal 12 11" xfId="25410" xr:uid="{00000000-0005-0000-0000-0000E6090000}"/>
    <cellStyle name="Normal 12 12" xfId="25411" xr:uid="{00000000-0005-0000-0000-0000E7090000}"/>
    <cellStyle name="Normal 12 13" xfId="25412" xr:uid="{00000000-0005-0000-0000-0000E8090000}"/>
    <cellStyle name="Normal 12 14" xfId="25413" xr:uid="{00000000-0005-0000-0000-0000E9090000}"/>
    <cellStyle name="Normal 12 15" xfId="25414" xr:uid="{00000000-0005-0000-0000-0000EA090000}"/>
    <cellStyle name="Normal 12 16" xfId="25415" xr:uid="{00000000-0005-0000-0000-0000EB090000}"/>
    <cellStyle name="Normal 12 17" xfId="27156" xr:uid="{00000000-0005-0000-0000-0000EC090000}"/>
    <cellStyle name="Normal 12 2" xfId="1382" xr:uid="{00000000-0005-0000-0000-0000ED090000}"/>
    <cellStyle name="Normal 12 2 2" xfId="3219" xr:uid="{00000000-0005-0000-0000-0000EE090000}"/>
    <cellStyle name="Normal 12 2 3" xfId="3220" xr:uid="{00000000-0005-0000-0000-0000EF090000}"/>
    <cellStyle name="Normal 12 2 4" xfId="3221" xr:uid="{00000000-0005-0000-0000-0000F0090000}"/>
    <cellStyle name="Normal 12 3" xfId="2753" xr:uid="{00000000-0005-0000-0000-0000F1090000}"/>
    <cellStyle name="Normal 12 3 2" xfId="3222" xr:uid="{00000000-0005-0000-0000-0000F2090000}"/>
    <cellStyle name="Normal 12 3 2 2" xfId="3223" xr:uid="{00000000-0005-0000-0000-0000F3090000}"/>
    <cellStyle name="Normal 12 3 2 3" xfId="3224" xr:uid="{00000000-0005-0000-0000-0000F4090000}"/>
    <cellStyle name="Normal 12 3 3" xfId="3225" xr:uid="{00000000-0005-0000-0000-0000F5090000}"/>
    <cellStyle name="Normal 12 3 4" xfId="3226" xr:uid="{00000000-0005-0000-0000-0000F6090000}"/>
    <cellStyle name="Normal 12 3 5" xfId="3227" xr:uid="{00000000-0005-0000-0000-0000F7090000}"/>
    <cellStyle name="Normal 12 4" xfId="3228" xr:uid="{00000000-0005-0000-0000-0000F8090000}"/>
    <cellStyle name="Normal 12 5" xfId="3229" xr:uid="{00000000-0005-0000-0000-0000F9090000}"/>
    <cellStyle name="Normal 12 6" xfId="3230" xr:uid="{00000000-0005-0000-0000-0000FA090000}"/>
    <cellStyle name="Normal 12 7" xfId="3231" xr:uid="{00000000-0005-0000-0000-0000FB090000}"/>
    <cellStyle name="Normal 12 8" xfId="25416" xr:uid="{00000000-0005-0000-0000-0000FC090000}"/>
    <cellStyle name="Normal 12 9" xfId="25417" xr:uid="{00000000-0005-0000-0000-0000FD090000}"/>
    <cellStyle name="Normal 120" xfId="23849" xr:uid="{00000000-0005-0000-0000-0000FE090000}"/>
    <cellStyle name="Normal 121" xfId="23847" xr:uid="{00000000-0005-0000-0000-0000FF090000}"/>
    <cellStyle name="Normal 13" xfId="98" xr:uid="{00000000-0005-0000-0000-0000000A0000}"/>
    <cellStyle name="Normal 13 2" xfId="1383" xr:uid="{00000000-0005-0000-0000-0000010A0000}"/>
    <cellStyle name="Normal 13 2 2" xfId="3232" xr:uid="{00000000-0005-0000-0000-0000020A0000}"/>
    <cellStyle name="Normal 13 2 3" xfId="3233" xr:uid="{00000000-0005-0000-0000-0000030A0000}"/>
    <cellStyle name="Normal 13 2 4" xfId="3234" xr:uid="{00000000-0005-0000-0000-0000040A0000}"/>
    <cellStyle name="Normal 13 3" xfId="2754" xr:uid="{00000000-0005-0000-0000-0000050A0000}"/>
    <cellStyle name="Normal 13 3 2" xfId="3235" xr:uid="{00000000-0005-0000-0000-0000060A0000}"/>
    <cellStyle name="Normal 13 3 3" xfId="3236" xr:uid="{00000000-0005-0000-0000-0000070A0000}"/>
    <cellStyle name="Normal 13 3 4" xfId="3237" xr:uid="{00000000-0005-0000-0000-0000080A0000}"/>
    <cellStyle name="Normal 13 4" xfId="3238" xr:uid="{00000000-0005-0000-0000-0000090A0000}"/>
    <cellStyle name="Normal 13 5" xfId="3239" xr:uid="{00000000-0005-0000-0000-00000A0A0000}"/>
    <cellStyle name="Normal 13 6" xfId="3240" xr:uid="{00000000-0005-0000-0000-00000B0A0000}"/>
    <cellStyle name="Normal 13 7" xfId="3241" xr:uid="{00000000-0005-0000-0000-00000C0A0000}"/>
    <cellStyle name="Normal 14" xfId="99" xr:uid="{00000000-0005-0000-0000-00000D0A0000}"/>
    <cellStyle name="Normal 14 2" xfId="1384" xr:uid="{00000000-0005-0000-0000-00000E0A0000}"/>
    <cellStyle name="Normal 14 2 2" xfId="3242" xr:uid="{00000000-0005-0000-0000-00000F0A0000}"/>
    <cellStyle name="Normal 14 2 3" xfId="3243" xr:uid="{00000000-0005-0000-0000-0000100A0000}"/>
    <cellStyle name="Normal 14 2 4" xfId="3244" xr:uid="{00000000-0005-0000-0000-0000110A0000}"/>
    <cellStyle name="Normal 14 3" xfId="2755" xr:uid="{00000000-0005-0000-0000-0000120A0000}"/>
    <cellStyle name="Normal 14 3 2" xfId="3245" xr:uid="{00000000-0005-0000-0000-0000130A0000}"/>
    <cellStyle name="Normal 14 3 3" xfId="3246" xr:uid="{00000000-0005-0000-0000-0000140A0000}"/>
    <cellStyle name="Normal 14 3 4" xfId="3247" xr:uid="{00000000-0005-0000-0000-0000150A0000}"/>
    <cellStyle name="Normal 14 3 5" xfId="23198" xr:uid="{00000000-0005-0000-0000-0000160A0000}"/>
    <cellStyle name="Normal 14 3 5 2" xfId="26054" xr:uid="{00000000-0005-0000-0000-0000170A0000}"/>
    <cellStyle name="Normal 14 3 6" xfId="23550" xr:uid="{00000000-0005-0000-0000-0000180A0000}"/>
    <cellStyle name="Normal 14 3 6 2" xfId="26405" xr:uid="{00000000-0005-0000-0000-0000190A0000}"/>
    <cellStyle name="Normal 14 3 7" xfId="25698" xr:uid="{00000000-0005-0000-0000-00001A0A0000}"/>
    <cellStyle name="Normal 14 4" xfId="2806" xr:uid="{00000000-0005-0000-0000-00001B0A0000}"/>
    <cellStyle name="Normal 14 4 2" xfId="3248" xr:uid="{00000000-0005-0000-0000-00001C0A0000}"/>
    <cellStyle name="Normal 14 4 3" xfId="23218" xr:uid="{00000000-0005-0000-0000-00001D0A0000}"/>
    <cellStyle name="Normal 14 4 3 2" xfId="26074" xr:uid="{00000000-0005-0000-0000-00001E0A0000}"/>
    <cellStyle name="Normal 14 4 4" xfId="23566" xr:uid="{00000000-0005-0000-0000-00001F0A0000}"/>
    <cellStyle name="Normal 14 4 4 2" xfId="26421" xr:uid="{00000000-0005-0000-0000-0000200A0000}"/>
    <cellStyle name="Normal 14 4 5" xfId="25718" xr:uid="{00000000-0005-0000-0000-0000210A0000}"/>
    <cellStyle name="Normal 14 5" xfId="3249" xr:uid="{00000000-0005-0000-0000-0000220A0000}"/>
    <cellStyle name="Normal 14 6" xfId="3250" xr:uid="{00000000-0005-0000-0000-0000230A0000}"/>
    <cellStyle name="Normal 14 7" xfId="3251" xr:uid="{00000000-0005-0000-0000-0000240A0000}"/>
    <cellStyle name="Normal 14 8" xfId="3252" xr:uid="{00000000-0005-0000-0000-0000250A0000}"/>
    <cellStyle name="Normal 14 8 2" xfId="23235" xr:uid="{00000000-0005-0000-0000-0000260A0000}"/>
    <cellStyle name="Normal 14 8 2 2" xfId="26091" xr:uid="{00000000-0005-0000-0000-0000270A0000}"/>
    <cellStyle name="Normal 14 8 3" xfId="23582" xr:uid="{00000000-0005-0000-0000-0000280A0000}"/>
    <cellStyle name="Normal 14 8 3 2" xfId="26437" xr:uid="{00000000-0005-0000-0000-0000290A0000}"/>
    <cellStyle name="Normal 14 8 4" xfId="25735" xr:uid="{00000000-0005-0000-0000-00002A0A0000}"/>
    <cellStyle name="Normal 14 9" xfId="3253" xr:uid="{00000000-0005-0000-0000-00002B0A0000}"/>
    <cellStyle name="Normal 14 9 2" xfId="23236" xr:uid="{00000000-0005-0000-0000-00002C0A0000}"/>
    <cellStyle name="Normal 14 9 2 2" xfId="26092" xr:uid="{00000000-0005-0000-0000-00002D0A0000}"/>
    <cellStyle name="Normal 14 9 3" xfId="23583" xr:uid="{00000000-0005-0000-0000-00002E0A0000}"/>
    <cellStyle name="Normal 14 9 3 2" xfId="26438" xr:uid="{00000000-0005-0000-0000-00002F0A0000}"/>
    <cellStyle name="Normal 14 9 4" xfId="25736" xr:uid="{00000000-0005-0000-0000-0000300A0000}"/>
    <cellStyle name="Normal 15" xfId="100" xr:uid="{00000000-0005-0000-0000-0000310A0000}"/>
    <cellStyle name="Normal 15 2" xfId="1385" xr:uid="{00000000-0005-0000-0000-0000320A0000}"/>
    <cellStyle name="Normal 15 2 2" xfId="3254" xr:uid="{00000000-0005-0000-0000-0000330A0000}"/>
    <cellStyle name="Normal 15 2 3" xfId="3255" xr:uid="{00000000-0005-0000-0000-0000340A0000}"/>
    <cellStyle name="Normal 15 2 4" xfId="3256" xr:uid="{00000000-0005-0000-0000-0000350A0000}"/>
    <cellStyle name="Normal 15 3" xfId="2756" xr:uid="{00000000-0005-0000-0000-0000360A0000}"/>
    <cellStyle name="Normal 15 3 2" xfId="3257" xr:uid="{00000000-0005-0000-0000-0000370A0000}"/>
    <cellStyle name="Normal 15 3 3" xfId="3258" xr:uid="{00000000-0005-0000-0000-0000380A0000}"/>
    <cellStyle name="Normal 15 3 4" xfId="3259" xr:uid="{00000000-0005-0000-0000-0000390A0000}"/>
    <cellStyle name="Normal 15 4" xfId="3260" xr:uid="{00000000-0005-0000-0000-00003A0A0000}"/>
    <cellStyle name="Normal 15 5" xfId="3261" xr:uid="{00000000-0005-0000-0000-00003B0A0000}"/>
    <cellStyle name="Normal 15 6" xfId="3262" xr:uid="{00000000-0005-0000-0000-00003C0A0000}"/>
    <cellStyle name="Normal 15 7" xfId="3263" xr:uid="{00000000-0005-0000-0000-00003D0A0000}"/>
    <cellStyle name="Normal 15 8" xfId="27157" xr:uid="{00000000-0005-0000-0000-00003E0A0000}"/>
    <cellStyle name="Normal 16" xfId="101" xr:uid="{00000000-0005-0000-0000-00003F0A0000}"/>
    <cellStyle name="Normal 16 10" xfId="102" xr:uid="{00000000-0005-0000-0000-0000400A0000}"/>
    <cellStyle name="Normal 16 10 2" xfId="1387" xr:uid="{00000000-0005-0000-0000-0000410A0000}"/>
    <cellStyle name="Normal 16 10 2 2" xfId="3264" xr:uid="{00000000-0005-0000-0000-0000420A0000}"/>
    <cellStyle name="Normal 16 10 2 3" xfId="3265" xr:uid="{00000000-0005-0000-0000-0000430A0000}"/>
    <cellStyle name="Normal 16 10 2 4" xfId="3266" xr:uid="{00000000-0005-0000-0000-0000440A0000}"/>
    <cellStyle name="Normal 16 10 3" xfId="3267" xr:uid="{00000000-0005-0000-0000-0000450A0000}"/>
    <cellStyle name="Normal 16 10 3 2" xfId="3268" xr:uid="{00000000-0005-0000-0000-0000460A0000}"/>
    <cellStyle name="Normal 16 10 3 3" xfId="3269" xr:uid="{00000000-0005-0000-0000-0000470A0000}"/>
    <cellStyle name="Normal 16 10 4" xfId="3270" xr:uid="{00000000-0005-0000-0000-0000480A0000}"/>
    <cellStyle name="Normal 16 10 5" xfId="3271" xr:uid="{00000000-0005-0000-0000-0000490A0000}"/>
    <cellStyle name="Normal 16 10 6" xfId="3272" xr:uid="{00000000-0005-0000-0000-00004A0A0000}"/>
    <cellStyle name="Normal 16 10 7" xfId="3273" xr:uid="{00000000-0005-0000-0000-00004B0A0000}"/>
    <cellStyle name="Normal 16 11" xfId="103" xr:uid="{00000000-0005-0000-0000-00004C0A0000}"/>
    <cellStyle name="Normal 16 11 2" xfId="1388" xr:uid="{00000000-0005-0000-0000-00004D0A0000}"/>
    <cellStyle name="Normal 16 11 2 2" xfId="3274" xr:uid="{00000000-0005-0000-0000-00004E0A0000}"/>
    <cellStyle name="Normal 16 11 2 3" xfId="3275" xr:uid="{00000000-0005-0000-0000-00004F0A0000}"/>
    <cellStyle name="Normal 16 11 2 4" xfId="3276" xr:uid="{00000000-0005-0000-0000-0000500A0000}"/>
    <cellStyle name="Normal 16 11 3" xfId="3277" xr:uid="{00000000-0005-0000-0000-0000510A0000}"/>
    <cellStyle name="Normal 16 11 3 2" xfId="3278" xr:uid="{00000000-0005-0000-0000-0000520A0000}"/>
    <cellStyle name="Normal 16 11 3 3" xfId="3279" xr:uid="{00000000-0005-0000-0000-0000530A0000}"/>
    <cellStyle name="Normal 16 11 4" xfId="3280" xr:uid="{00000000-0005-0000-0000-0000540A0000}"/>
    <cellStyle name="Normal 16 11 5" xfId="3281" xr:uid="{00000000-0005-0000-0000-0000550A0000}"/>
    <cellStyle name="Normal 16 11 6" xfId="3282" xr:uid="{00000000-0005-0000-0000-0000560A0000}"/>
    <cellStyle name="Normal 16 11 7" xfId="3283" xr:uid="{00000000-0005-0000-0000-0000570A0000}"/>
    <cellStyle name="Normal 16 12" xfId="104" xr:uid="{00000000-0005-0000-0000-0000580A0000}"/>
    <cellStyle name="Normal 16 12 2" xfId="1389" xr:uid="{00000000-0005-0000-0000-0000590A0000}"/>
    <cellStyle name="Normal 16 12 2 2" xfId="3284" xr:uid="{00000000-0005-0000-0000-00005A0A0000}"/>
    <cellStyle name="Normal 16 12 2 3" xfId="3285" xr:uid="{00000000-0005-0000-0000-00005B0A0000}"/>
    <cellStyle name="Normal 16 12 2 4" xfId="3286" xr:uid="{00000000-0005-0000-0000-00005C0A0000}"/>
    <cellStyle name="Normal 16 12 3" xfId="3287" xr:uid="{00000000-0005-0000-0000-00005D0A0000}"/>
    <cellStyle name="Normal 16 12 3 2" xfId="3288" xr:uid="{00000000-0005-0000-0000-00005E0A0000}"/>
    <cellStyle name="Normal 16 12 3 3" xfId="3289" xr:uid="{00000000-0005-0000-0000-00005F0A0000}"/>
    <cellStyle name="Normal 16 12 4" xfId="3290" xr:uid="{00000000-0005-0000-0000-0000600A0000}"/>
    <cellStyle name="Normal 16 12 5" xfId="3291" xr:uid="{00000000-0005-0000-0000-0000610A0000}"/>
    <cellStyle name="Normal 16 12 6" xfId="3292" xr:uid="{00000000-0005-0000-0000-0000620A0000}"/>
    <cellStyle name="Normal 16 12 7" xfId="3293" xr:uid="{00000000-0005-0000-0000-0000630A0000}"/>
    <cellStyle name="Normal 16 13" xfId="105" xr:uid="{00000000-0005-0000-0000-0000640A0000}"/>
    <cellStyle name="Normal 16 13 2" xfId="1390" xr:uid="{00000000-0005-0000-0000-0000650A0000}"/>
    <cellStyle name="Normal 16 13 2 2" xfId="3294" xr:uid="{00000000-0005-0000-0000-0000660A0000}"/>
    <cellStyle name="Normal 16 13 2 3" xfId="3295" xr:uid="{00000000-0005-0000-0000-0000670A0000}"/>
    <cellStyle name="Normal 16 13 2 4" xfId="3296" xr:uid="{00000000-0005-0000-0000-0000680A0000}"/>
    <cellStyle name="Normal 16 13 3" xfId="3297" xr:uid="{00000000-0005-0000-0000-0000690A0000}"/>
    <cellStyle name="Normal 16 13 3 2" xfId="3298" xr:uid="{00000000-0005-0000-0000-00006A0A0000}"/>
    <cellStyle name="Normal 16 13 3 3" xfId="3299" xr:uid="{00000000-0005-0000-0000-00006B0A0000}"/>
    <cellStyle name="Normal 16 13 4" xfId="3300" xr:uid="{00000000-0005-0000-0000-00006C0A0000}"/>
    <cellStyle name="Normal 16 13 5" xfId="3301" xr:uid="{00000000-0005-0000-0000-00006D0A0000}"/>
    <cellStyle name="Normal 16 13 6" xfId="3302" xr:uid="{00000000-0005-0000-0000-00006E0A0000}"/>
    <cellStyle name="Normal 16 13 7" xfId="3303" xr:uid="{00000000-0005-0000-0000-00006F0A0000}"/>
    <cellStyle name="Normal 16 14" xfId="106" xr:uid="{00000000-0005-0000-0000-0000700A0000}"/>
    <cellStyle name="Normal 16 14 2" xfId="1391" xr:uid="{00000000-0005-0000-0000-0000710A0000}"/>
    <cellStyle name="Normal 16 14 2 2" xfId="3304" xr:uid="{00000000-0005-0000-0000-0000720A0000}"/>
    <cellStyle name="Normal 16 14 2 3" xfId="3305" xr:uid="{00000000-0005-0000-0000-0000730A0000}"/>
    <cellStyle name="Normal 16 14 2 4" xfId="3306" xr:uid="{00000000-0005-0000-0000-0000740A0000}"/>
    <cellStyle name="Normal 16 14 3" xfId="3307" xr:uid="{00000000-0005-0000-0000-0000750A0000}"/>
    <cellStyle name="Normal 16 14 3 2" xfId="3308" xr:uid="{00000000-0005-0000-0000-0000760A0000}"/>
    <cellStyle name="Normal 16 14 3 3" xfId="3309" xr:uid="{00000000-0005-0000-0000-0000770A0000}"/>
    <cellStyle name="Normal 16 14 4" xfId="3310" xr:uid="{00000000-0005-0000-0000-0000780A0000}"/>
    <cellStyle name="Normal 16 14 5" xfId="3311" xr:uid="{00000000-0005-0000-0000-0000790A0000}"/>
    <cellStyle name="Normal 16 14 6" xfId="3312" xr:uid="{00000000-0005-0000-0000-00007A0A0000}"/>
    <cellStyle name="Normal 16 14 7" xfId="3313" xr:uid="{00000000-0005-0000-0000-00007B0A0000}"/>
    <cellStyle name="Normal 16 15" xfId="107" xr:uid="{00000000-0005-0000-0000-00007C0A0000}"/>
    <cellStyle name="Normal 16 15 2" xfId="1392" xr:uid="{00000000-0005-0000-0000-00007D0A0000}"/>
    <cellStyle name="Normal 16 15 2 2" xfId="3314" xr:uid="{00000000-0005-0000-0000-00007E0A0000}"/>
    <cellStyle name="Normal 16 15 2 3" xfId="3315" xr:uid="{00000000-0005-0000-0000-00007F0A0000}"/>
    <cellStyle name="Normal 16 15 2 4" xfId="3316" xr:uid="{00000000-0005-0000-0000-0000800A0000}"/>
    <cellStyle name="Normal 16 15 3" xfId="3317" xr:uid="{00000000-0005-0000-0000-0000810A0000}"/>
    <cellStyle name="Normal 16 15 3 2" xfId="3318" xr:uid="{00000000-0005-0000-0000-0000820A0000}"/>
    <cellStyle name="Normal 16 15 3 3" xfId="3319" xr:uid="{00000000-0005-0000-0000-0000830A0000}"/>
    <cellStyle name="Normal 16 15 4" xfId="3320" xr:uid="{00000000-0005-0000-0000-0000840A0000}"/>
    <cellStyle name="Normal 16 15 5" xfId="3321" xr:uid="{00000000-0005-0000-0000-0000850A0000}"/>
    <cellStyle name="Normal 16 15 6" xfId="3322" xr:uid="{00000000-0005-0000-0000-0000860A0000}"/>
    <cellStyle name="Normal 16 15 7" xfId="3323" xr:uid="{00000000-0005-0000-0000-0000870A0000}"/>
    <cellStyle name="Normal 16 16" xfId="108" xr:uid="{00000000-0005-0000-0000-0000880A0000}"/>
    <cellStyle name="Normal 16 16 2" xfId="1393" xr:uid="{00000000-0005-0000-0000-0000890A0000}"/>
    <cellStyle name="Normal 16 16 2 2" xfId="3324" xr:uid="{00000000-0005-0000-0000-00008A0A0000}"/>
    <cellStyle name="Normal 16 16 2 3" xfId="3325" xr:uid="{00000000-0005-0000-0000-00008B0A0000}"/>
    <cellStyle name="Normal 16 16 2 4" xfId="3326" xr:uid="{00000000-0005-0000-0000-00008C0A0000}"/>
    <cellStyle name="Normal 16 16 3" xfId="3327" xr:uid="{00000000-0005-0000-0000-00008D0A0000}"/>
    <cellStyle name="Normal 16 16 3 2" xfId="3328" xr:uid="{00000000-0005-0000-0000-00008E0A0000}"/>
    <cellStyle name="Normal 16 16 3 3" xfId="3329" xr:uid="{00000000-0005-0000-0000-00008F0A0000}"/>
    <cellStyle name="Normal 16 16 4" xfId="3330" xr:uid="{00000000-0005-0000-0000-0000900A0000}"/>
    <cellStyle name="Normal 16 16 5" xfId="3331" xr:uid="{00000000-0005-0000-0000-0000910A0000}"/>
    <cellStyle name="Normal 16 16 6" xfId="3332" xr:uid="{00000000-0005-0000-0000-0000920A0000}"/>
    <cellStyle name="Normal 16 16 7" xfId="3333" xr:uid="{00000000-0005-0000-0000-0000930A0000}"/>
    <cellStyle name="Normal 16 17" xfId="109" xr:uid="{00000000-0005-0000-0000-0000940A0000}"/>
    <cellStyle name="Normal 16 17 2" xfId="1394" xr:uid="{00000000-0005-0000-0000-0000950A0000}"/>
    <cellStyle name="Normal 16 17 2 2" xfId="3334" xr:uid="{00000000-0005-0000-0000-0000960A0000}"/>
    <cellStyle name="Normal 16 17 2 3" xfId="3335" xr:uid="{00000000-0005-0000-0000-0000970A0000}"/>
    <cellStyle name="Normal 16 17 2 4" xfId="3336" xr:uid="{00000000-0005-0000-0000-0000980A0000}"/>
    <cellStyle name="Normal 16 17 3" xfId="3337" xr:uid="{00000000-0005-0000-0000-0000990A0000}"/>
    <cellStyle name="Normal 16 17 3 2" xfId="3338" xr:uid="{00000000-0005-0000-0000-00009A0A0000}"/>
    <cellStyle name="Normal 16 17 3 3" xfId="3339" xr:uid="{00000000-0005-0000-0000-00009B0A0000}"/>
    <cellStyle name="Normal 16 17 4" xfId="3340" xr:uid="{00000000-0005-0000-0000-00009C0A0000}"/>
    <cellStyle name="Normal 16 17 5" xfId="3341" xr:uid="{00000000-0005-0000-0000-00009D0A0000}"/>
    <cellStyle name="Normal 16 17 6" xfId="3342" xr:uid="{00000000-0005-0000-0000-00009E0A0000}"/>
    <cellStyle name="Normal 16 17 7" xfId="3343" xr:uid="{00000000-0005-0000-0000-00009F0A0000}"/>
    <cellStyle name="Normal 16 18" xfId="110" xr:uid="{00000000-0005-0000-0000-0000A00A0000}"/>
    <cellStyle name="Normal 16 18 2" xfId="1395" xr:uid="{00000000-0005-0000-0000-0000A10A0000}"/>
    <cellStyle name="Normal 16 18 2 2" xfId="3344" xr:uid="{00000000-0005-0000-0000-0000A20A0000}"/>
    <cellStyle name="Normal 16 18 2 3" xfId="3345" xr:uid="{00000000-0005-0000-0000-0000A30A0000}"/>
    <cellStyle name="Normal 16 18 2 4" xfId="3346" xr:uid="{00000000-0005-0000-0000-0000A40A0000}"/>
    <cellStyle name="Normal 16 18 3" xfId="3347" xr:uid="{00000000-0005-0000-0000-0000A50A0000}"/>
    <cellStyle name="Normal 16 18 3 2" xfId="3348" xr:uid="{00000000-0005-0000-0000-0000A60A0000}"/>
    <cellStyle name="Normal 16 18 3 3" xfId="3349" xr:uid="{00000000-0005-0000-0000-0000A70A0000}"/>
    <cellStyle name="Normal 16 18 4" xfId="3350" xr:uid="{00000000-0005-0000-0000-0000A80A0000}"/>
    <cellStyle name="Normal 16 18 5" xfId="3351" xr:uid="{00000000-0005-0000-0000-0000A90A0000}"/>
    <cellStyle name="Normal 16 18 6" xfId="3352" xr:uid="{00000000-0005-0000-0000-0000AA0A0000}"/>
    <cellStyle name="Normal 16 18 7" xfId="3353" xr:uid="{00000000-0005-0000-0000-0000AB0A0000}"/>
    <cellStyle name="Normal 16 19" xfId="111" xr:uid="{00000000-0005-0000-0000-0000AC0A0000}"/>
    <cellStyle name="Normal 16 19 2" xfId="1396" xr:uid="{00000000-0005-0000-0000-0000AD0A0000}"/>
    <cellStyle name="Normal 16 19 2 2" xfId="3354" xr:uid="{00000000-0005-0000-0000-0000AE0A0000}"/>
    <cellStyle name="Normal 16 19 2 3" xfId="3355" xr:uid="{00000000-0005-0000-0000-0000AF0A0000}"/>
    <cellStyle name="Normal 16 19 2 4" xfId="3356" xr:uid="{00000000-0005-0000-0000-0000B00A0000}"/>
    <cellStyle name="Normal 16 19 3" xfId="3357" xr:uid="{00000000-0005-0000-0000-0000B10A0000}"/>
    <cellStyle name="Normal 16 19 3 2" xfId="3358" xr:uid="{00000000-0005-0000-0000-0000B20A0000}"/>
    <cellStyle name="Normal 16 19 3 3" xfId="3359" xr:uid="{00000000-0005-0000-0000-0000B30A0000}"/>
    <cellStyle name="Normal 16 19 4" xfId="3360" xr:uid="{00000000-0005-0000-0000-0000B40A0000}"/>
    <cellStyle name="Normal 16 19 5" xfId="3361" xr:uid="{00000000-0005-0000-0000-0000B50A0000}"/>
    <cellStyle name="Normal 16 19 6" xfId="3362" xr:uid="{00000000-0005-0000-0000-0000B60A0000}"/>
    <cellStyle name="Normal 16 19 7" xfId="3363" xr:uid="{00000000-0005-0000-0000-0000B70A0000}"/>
    <cellStyle name="Normal 16 2" xfId="112" xr:uid="{00000000-0005-0000-0000-0000B80A0000}"/>
    <cellStyle name="Normal 16 2 2" xfId="1397" xr:uid="{00000000-0005-0000-0000-0000B90A0000}"/>
    <cellStyle name="Normal 16 2 2 2" xfId="3364" xr:uid="{00000000-0005-0000-0000-0000BA0A0000}"/>
    <cellStyle name="Normal 16 2 2 3" xfId="3365" xr:uid="{00000000-0005-0000-0000-0000BB0A0000}"/>
    <cellStyle name="Normal 16 2 2 4" xfId="3366" xr:uid="{00000000-0005-0000-0000-0000BC0A0000}"/>
    <cellStyle name="Normal 16 2 3" xfId="3367" xr:uid="{00000000-0005-0000-0000-0000BD0A0000}"/>
    <cellStyle name="Normal 16 2 3 2" xfId="3368" xr:uid="{00000000-0005-0000-0000-0000BE0A0000}"/>
    <cellStyle name="Normal 16 2 3 3" xfId="3369" xr:uid="{00000000-0005-0000-0000-0000BF0A0000}"/>
    <cellStyle name="Normal 16 2 4" xfId="3370" xr:uid="{00000000-0005-0000-0000-0000C00A0000}"/>
    <cellStyle name="Normal 16 2 5" xfId="3371" xr:uid="{00000000-0005-0000-0000-0000C10A0000}"/>
    <cellStyle name="Normal 16 2 6" xfId="3372" xr:uid="{00000000-0005-0000-0000-0000C20A0000}"/>
    <cellStyle name="Normal 16 2 7" xfId="3373" xr:uid="{00000000-0005-0000-0000-0000C30A0000}"/>
    <cellStyle name="Normal 16 20" xfId="113" xr:uid="{00000000-0005-0000-0000-0000C40A0000}"/>
    <cellStyle name="Normal 16 20 2" xfId="1398" xr:uid="{00000000-0005-0000-0000-0000C50A0000}"/>
    <cellStyle name="Normal 16 20 2 2" xfId="3374" xr:uid="{00000000-0005-0000-0000-0000C60A0000}"/>
    <cellStyle name="Normal 16 20 2 3" xfId="3375" xr:uid="{00000000-0005-0000-0000-0000C70A0000}"/>
    <cellStyle name="Normal 16 20 2 4" xfId="3376" xr:uid="{00000000-0005-0000-0000-0000C80A0000}"/>
    <cellStyle name="Normal 16 20 3" xfId="3377" xr:uid="{00000000-0005-0000-0000-0000C90A0000}"/>
    <cellStyle name="Normal 16 20 3 2" xfId="3378" xr:uid="{00000000-0005-0000-0000-0000CA0A0000}"/>
    <cellStyle name="Normal 16 20 3 3" xfId="3379" xr:uid="{00000000-0005-0000-0000-0000CB0A0000}"/>
    <cellStyle name="Normal 16 20 4" xfId="3380" xr:uid="{00000000-0005-0000-0000-0000CC0A0000}"/>
    <cellStyle name="Normal 16 20 5" xfId="3381" xr:uid="{00000000-0005-0000-0000-0000CD0A0000}"/>
    <cellStyle name="Normal 16 20 6" xfId="3382" xr:uid="{00000000-0005-0000-0000-0000CE0A0000}"/>
    <cellStyle name="Normal 16 20 7" xfId="3383" xr:uid="{00000000-0005-0000-0000-0000CF0A0000}"/>
    <cellStyle name="Normal 16 21" xfId="114" xr:uid="{00000000-0005-0000-0000-0000D00A0000}"/>
    <cellStyle name="Normal 16 21 2" xfId="1399" xr:uid="{00000000-0005-0000-0000-0000D10A0000}"/>
    <cellStyle name="Normal 16 21 2 2" xfId="3384" xr:uid="{00000000-0005-0000-0000-0000D20A0000}"/>
    <cellStyle name="Normal 16 21 2 3" xfId="3385" xr:uid="{00000000-0005-0000-0000-0000D30A0000}"/>
    <cellStyle name="Normal 16 21 2 4" xfId="3386" xr:uid="{00000000-0005-0000-0000-0000D40A0000}"/>
    <cellStyle name="Normal 16 21 3" xfId="3387" xr:uid="{00000000-0005-0000-0000-0000D50A0000}"/>
    <cellStyle name="Normal 16 21 3 2" xfId="3388" xr:uid="{00000000-0005-0000-0000-0000D60A0000}"/>
    <cellStyle name="Normal 16 21 3 3" xfId="3389" xr:uid="{00000000-0005-0000-0000-0000D70A0000}"/>
    <cellStyle name="Normal 16 21 4" xfId="3390" xr:uid="{00000000-0005-0000-0000-0000D80A0000}"/>
    <cellStyle name="Normal 16 21 5" xfId="3391" xr:uid="{00000000-0005-0000-0000-0000D90A0000}"/>
    <cellStyle name="Normal 16 21 6" xfId="3392" xr:uid="{00000000-0005-0000-0000-0000DA0A0000}"/>
    <cellStyle name="Normal 16 21 7" xfId="3393" xr:uid="{00000000-0005-0000-0000-0000DB0A0000}"/>
    <cellStyle name="Normal 16 22" xfId="115" xr:uid="{00000000-0005-0000-0000-0000DC0A0000}"/>
    <cellStyle name="Normal 16 22 2" xfId="1400" xr:uid="{00000000-0005-0000-0000-0000DD0A0000}"/>
    <cellStyle name="Normal 16 22 2 2" xfId="3394" xr:uid="{00000000-0005-0000-0000-0000DE0A0000}"/>
    <cellStyle name="Normal 16 22 2 3" xfId="3395" xr:uid="{00000000-0005-0000-0000-0000DF0A0000}"/>
    <cellStyle name="Normal 16 22 2 4" xfId="3396" xr:uid="{00000000-0005-0000-0000-0000E00A0000}"/>
    <cellStyle name="Normal 16 22 3" xfId="3397" xr:uid="{00000000-0005-0000-0000-0000E10A0000}"/>
    <cellStyle name="Normal 16 22 3 2" xfId="3398" xr:uid="{00000000-0005-0000-0000-0000E20A0000}"/>
    <cellStyle name="Normal 16 22 3 3" xfId="3399" xr:uid="{00000000-0005-0000-0000-0000E30A0000}"/>
    <cellStyle name="Normal 16 22 4" xfId="3400" xr:uid="{00000000-0005-0000-0000-0000E40A0000}"/>
    <cellStyle name="Normal 16 22 5" xfId="3401" xr:uid="{00000000-0005-0000-0000-0000E50A0000}"/>
    <cellStyle name="Normal 16 22 6" xfId="3402" xr:uid="{00000000-0005-0000-0000-0000E60A0000}"/>
    <cellStyle name="Normal 16 22 7" xfId="3403" xr:uid="{00000000-0005-0000-0000-0000E70A0000}"/>
    <cellStyle name="Normal 16 23" xfId="116" xr:uid="{00000000-0005-0000-0000-0000E80A0000}"/>
    <cellStyle name="Normal 16 23 2" xfId="1401" xr:uid="{00000000-0005-0000-0000-0000E90A0000}"/>
    <cellStyle name="Normal 16 23 2 2" xfId="3404" xr:uid="{00000000-0005-0000-0000-0000EA0A0000}"/>
    <cellStyle name="Normal 16 23 2 3" xfId="3405" xr:uid="{00000000-0005-0000-0000-0000EB0A0000}"/>
    <cellStyle name="Normal 16 23 2 4" xfId="3406" xr:uid="{00000000-0005-0000-0000-0000EC0A0000}"/>
    <cellStyle name="Normal 16 23 3" xfId="3407" xr:uid="{00000000-0005-0000-0000-0000ED0A0000}"/>
    <cellStyle name="Normal 16 23 3 2" xfId="3408" xr:uid="{00000000-0005-0000-0000-0000EE0A0000}"/>
    <cellStyle name="Normal 16 23 3 3" xfId="3409" xr:uid="{00000000-0005-0000-0000-0000EF0A0000}"/>
    <cellStyle name="Normal 16 23 4" xfId="3410" xr:uid="{00000000-0005-0000-0000-0000F00A0000}"/>
    <cellStyle name="Normal 16 23 5" xfId="3411" xr:uid="{00000000-0005-0000-0000-0000F10A0000}"/>
    <cellStyle name="Normal 16 23 6" xfId="3412" xr:uid="{00000000-0005-0000-0000-0000F20A0000}"/>
    <cellStyle name="Normal 16 23 7" xfId="3413" xr:uid="{00000000-0005-0000-0000-0000F30A0000}"/>
    <cellStyle name="Normal 16 24" xfId="117" xr:uid="{00000000-0005-0000-0000-0000F40A0000}"/>
    <cellStyle name="Normal 16 24 2" xfId="1402" xr:uid="{00000000-0005-0000-0000-0000F50A0000}"/>
    <cellStyle name="Normal 16 24 2 2" xfId="3414" xr:uid="{00000000-0005-0000-0000-0000F60A0000}"/>
    <cellStyle name="Normal 16 24 2 3" xfId="3415" xr:uid="{00000000-0005-0000-0000-0000F70A0000}"/>
    <cellStyle name="Normal 16 24 2 4" xfId="3416" xr:uid="{00000000-0005-0000-0000-0000F80A0000}"/>
    <cellStyle name="Normal 16 24 3" xfId="3417" xr:uid="{00000000-0005-0000-0000-0000F90A0000}"/>
    <cellStyle name="Normal 16 24 3 2" xfId="3418" xr:uid="{00000000-0005-0000-0000-0000FA0A0000}"/>
    <cellStyle name="Normal 16 24 3 3" xfId="3419" xr:uid="{00000000-0005-0000-0000-0000FB0A0000}"/>
    <cellStyle name="Normal 16 24 4" xfId="3420" xr:uid="{00000000-0005-0000-0000-0000FC0A0000}"/>
    <cellStyle name="Normal 16 24 5" xfId="3421" xr:uid="{00000000-0005-0000-0000-0000FD0A0000}"/>
    <cellStyle name="Normal 16 24 6" xfId="3422" xr:uid="{00000000-0005-0000-0000-0000FE0A0000}"/>
    <cellStyle name="Normal 16 24 7" xfId="3423" xr:uid="{00000000-0005-0000-0000-0000FF0A0000}"/>
    <cellStyle name="Normal 16 25" xfId="118" xr:uid="{00000000-0005-0000-0000-0000000B0000}"/>
    <cellStyle name="Normal 16 25 2" xfId="2336" xr:uid="{00000000-0005-0000-0000-0000010B0000}"/>
    <cellStyle name="Normal 16 25 2 2" xfId="3424" xr:uid="{00000000-0005-0000-0000-0000020B0000}"/>
    <cellStyle name="Normal 16 25 2 3" xfId="3425" xr:uid="{00000000-0005-0000-0000-0000030B0000}"/>
    <cellStyle name="Normal 16 25 2 4" xfId="3426" xr:uid="{00000000-0005-0000-0000-0000040B0000}"/>
    <cellStyle name="Normal 16 25 3" xfId="3427" xr:uid="{00000000-0005-0000-0000-0000050B0000}"/>
    <cellStyle name="Normal 16 25 3 2" xfId="3428" xr:uid="{00000000-0005-0000-0000-0000060B0000}"/>
    <cellStyle name="Normal 16 25 3 3" xfId="3429" xr:uid="{00000000-0005-0000-0000-0000070B0000}"/>
    <cellStyle name="Normal 16 25 4" xfId="3430" xr:uid="{00000000-0005-0000-0000-0000080B0000}"/>
    <cellStyle name="Normal 16 25 5" xfId="3431" xr:uid="{00000000-0005-0000-0000-0000090B0000}"/>
    <cellStyle name="Normal 16 25 6" xfId="3432" xr:uid="{00000000-0005-0000-0000-00000A0B0000}"/>
    <cellStyle name="Normal 16 25 7" xfId="3433" xr:uid="{00000000-0005-0000-0000-00000B0B0000}"/>
    <cellStyle name="Normal 16 26" xfId="119" xr:uid="{00000000-0005-0000-0000-00000C0B0000}"/>
    <cellStyle name="Normal 16 26 2" xfId="2335" xr:uid="{00000000-0005-0000-0000-00000D0B0000}"/>
    <cellStyle name="Normal 16 26 2 2" xfId="3434" xr:uid="{00000000-0005-0000-0000-00000E0B0000}"/>
    <cellStyle name="Normal 16 26 2 3" xfId="3435" xr:uid="{00000000-0005-0000-0000-00000F0B0000}"/>
    <cellStyle name="Normal 16 26 2 4" xfId="3436" xr:uid="{00000000-0005-0000-0000-0000100B0000}"/>
    <cellStyle name="Normal 16 26 3" xfId="3437" xr:uid="{00000000-0005-0000-0000-0000110B0000}"/>
    <cellStyle name="Normal 16 26 3 2" xfId="3438" xr:uid="{00000000-0005-0000-0000-0000120B0000}"/>
    <cellStyle name="Normal 16 26 3 3" xfId="3439" xr:uid="{00000000-0005-0000-0000-0000130B0000}"/>
    <cellStyle name="Normal 16 26 4" xfId="3440" xr:uid="{00000000-0005-0000-0000-0000140B0000}"/>
    <cellStyle name="Normal 16 26 5" xfId="3441" xr:uid="{00000000-0005-0000-0000-0000150B0000}"/>
    <cellStyle name="Normal 16 26 6" xfId="3442" xr:uid="{00000000-0005-0000-0000-0000160B0000}"/>
    <cellStyle name="Normal 16 26 7" xfId="3443" xr:uid="{00000000-0005-0000-0000-0000170B0000}"/>
    <cellStyle name="Normal 16 27" xfId="120" xr:uid="{00000000-0005-0000-0000-0000180B0000}"/>
    <cellStyle name="Normal 16 27 2" xfId="2334" xr:uid="{00000000-0005-0000-0000-0000190B0000}"/>
    <cellStyle name="Normal 16 27 2 2" xfId="3444" xr:uid="{00000000-0005-0000-0000-00001A0B0000}"/>
    <cellStyle name="Normal 16 27 2 3" xfId="3445" xr:uid="{00000000-0005-0000-0000-00001B0B0000}"/>
    <cellStyle name="Normal 16 27 2 4" xfId="3446" xr:uid="{00000000-0005-0000-0000-00001C0B0000}"/>
    <cellStyle name="Normal 16 27 3" xfId="3447" xr:uid="{00000000-0005-0000-0000-00001D0B0000}"/>
    <cellStyle name="Normal 16 27 3 2" xfId="3448" xr:uid="{00000000-0005-0000-0000-00001E0B0000}"/>
    <cellStyle name="Normal 16 27 3 3" xfId="3449" xr:uid="{00000000-0005-0000-0000-00001F0B0000}"/>
    <cellStyle name="Normal 16 27 4" xfId="3450" xr:uid="{00000000-0005-0000-0000-0000200B0000}"/>
    <cellStyle name="Normal 16 27 5" xfId="3451" xr:uid="{00000000-0005-0000-0000-0000210B0000}"/>
    <cellStyle name="Normal 16 27 6" xfId="3452" xr:uid="{00000000-0005-0000-0000-0000220B0000}"/>
    <cellStyle name="Normal 16 27 7" xfId="3453" xr:uid="{00000000-0005-0000-0000-0000230B0000}"/>
    <cellStyle name="Normal 16 28" xfId="121" xr:uid="{00000000-0005-0000-0000-0000240B0000}"/>
    <cellStyle name="Normal 16 28 2" xfId="2333" xr:uid="{00000000-0005-0000-0000-0000250B0000}"/>
    <cellStyle name="Normal 16 28 2 2" xfId="3454" xr:uid="{00000000-0005-0000-0000-0000260B0000}"/>
    <cellStyle name="Normal 16 28 2 3" xfId="3455" xr:uid="{00000000-0005-0000-0000-0000270B0000}"/>
    <cellStyle name="Normal 16 28 2 4" xfId="3456" xr:uid="{00000000-0005-0000-0000-0000280B0000}"/>
    <cellStyle name="Normal 16 28 3" xfId="3457" xr:uid="{00000000-0005-0000-0000-0000290B0000}"/>
    <cellStyle name="Normal 16 28 3 2" xfId="3458" xr:uid="{00000000-0005-0000-0000-00002A0B0000}"/>
    <cellStyle name="Normal 16 28 3 3" xfId="3459" xr:uid="{00000000-0005-0000-0000-00002B0B0000}"/>
    <cellStyle name="Normal 16 28 4" xfId="3460" xr:uid="{00000000-0005-0000-0000-00002C0B0000}"/>
    <cellStyle name="Normal 16 28 5" xfId="3461" xr:uid="{00000000-0005-0000-0000-00002D0B0000}"/>
    <cellStyle name="Normal 16 28 6" xfId="3462" xr:uid="{00000000-0005-0000-0000-00002E0B0000}"/>
    <cellStyle name="Normal 16 28 7" xfId="3463" xr:uid="{00000000-0005-0000-0000-00002F0B0000}"/>
    <cellStyle name="Normal 16 29" xfId="122" xr:uid="{00000000-0005-0000-0000-0000300B0000}"/>
    <cellStyle name="Normal 16 29 2" xfId="2332" xr:uid="{00000000-0005-0000-0000-0000310B0000}"/>
    <cellStyle name="Normal 16 29 2 2" xfId="3464" xr:uid="{00000000-0005-0000-0000-0000320B0000}"/>
    <cellStyle name="Normal 16 29 2 3" xfId="3465" xr:uid="{00000000-0005-0000-0000-0000330B0000}"/>
    <cellStyle name="Normal 16 29 2 4" xfId="3466" xr:uid="{00000000-0005-0000-0000-0000340B0000}"/>
    <cellStyle name="Normal 16 29 3" xfId="3467" xr:uid="{00000000-0005-0000-0000-0000350B0000}"/>
    <cellStyle name="Normal 16 29 3 2" xfId="3468" xr:uid="{00000000-0005-0000-0000-0000360B0000}"/>
    <cellStyle name="Normal 16 29 3 3" xfId="3469" xr:uid="{00000000-0005-0000-0000-0000370B0000}"/>
    <cellStyle name="Normal 16 29 4" xfId="3470" xr:uid="{00000000-0005-0000-0000-0000380B0000}"/>
    <cellStyle name="Normal 16 29 5" xfId="3471" xr:uid="{00000000-0005-0000-0000-0000390B0000}"/>
    <cellStyle name="Normal 16 29 6" xfId="3472" xr:uid="{00000000-0005-0000-0000-00003A0B0000}"/>
    <cellStyle name="Normal 16 29 7" xfId="3473" xr:uid="{00000000-0005-0000-0000-00003B0B0000}"/>
    <cellStyle name="Normal 16 3" xfId="123" xr:uid="{00000000-0005-0000-0000-00003C0B0000}"/>
    <cellStyle name="Normal 16 3 2" xfId="1403" xr:uid="{00000000-0005-0000-0000-00003D0B0000}"/>
    <cellStyle name="Normal 16 3 2 2" xfId="3474" xr:uid="{00000000-0005-0000-0000-00003E0B0000}"/>
    <cellStyle name="Normal 16 3 2 3" xfId="3475" xr:uid="{00000000-0005-0000-0000-00003F0B0000}"/>
    <cellStyle name="Normal 16 3 2 4" xfId="3476" xr:uid="{00000000-0005-0000-0000-0000400B0000}"/>
    <cellStyle name="Normal 16 3 3" xfId="3477" xr:uid="{00000000-0005-0000-0000-0000410B0000}"/>
    <cellStyle name="Normal 16 3 3 2" xfId="3478" xr:uid="{00000000-0005-0000-0000-0000420B0000}"/>
    <cellStyle name="Normal 16 3 3 3" xfId="3479" xr:uid="{00000000-0005-0000-0000-0000430B0000}"/>
    <cellStyle name="Normal 16 3 4" xfId="3480" xr:uid="{00000000-0005-0000-0000-0000440B0000}"/>
    <cellStyle name="Normal 16 3 5" xfId="3481" xr:uid="{00000000-0005-0000-0000-0000450B0000}"/>
    <cellStyle name="Normal 16 3 6" xfId="3482" xr:uid="{00000000-0005-0000-0000-0000460B0000}"/>
    <cellStyle name="Normal 16 3 7" xfId="3483" xr:uid="{00000000-0005-0000-0000-0000470B0000}"/>
    <cellStyle name="Normal 16 30" xfId="124" xr:uid="{00000000-0005-0000-0000-0000480B0000}"/>
    <cellStyle name="Normal 16 30 2" xfId="2331" xr:uid="{00000000-0005-0000-0000-0000490B0000}"/>
    <cellStyle name="Normal 16 30 2 2" xfId="3484" xr:uid="{00000000-0005-0000-0000-00004A0B0000}"/>
    <cellStyle name="Normal 16 30 2 3" xfId="3485" xr:uid="{00000000-0005-0000-0000-00004B0B0000}"/>
    <cellStyle name="Normal 16 30 2 4" xfId="3486" xr:uid="{00000000-0005-0000-0000-00004C0B0000}"/>
    <cellStyle name="Normal 16 30 3" xfId="3487" xr:uid="{00000000-0005-0000-0000-00004D0B0000}"/>
    <cellStyle name="Normal 16 30 3 2" xfId="3488" xr:uid="{00000000-0005-0000-0000-00004E0B0000}"/>
    <cellStyle name="Normal 16 30 3 3" xfId="3489" xr:uid="{00000000-0005-0000-0000-00004F0B0000}"/>
    <cellStyle name="Normal 16 30 4" xfId="3490" xr:uid="{00000000-0005-0000-0000-0000500B0000}"/>
    <cellStyle name="Normal 16 30 5" xfId="3491" xr:uid="{00000000-0005-0000-0000-0000510B0000}"/>
    <cellStyle name="Normal 16 30 6" xfId="3492" xr:uid="{00000000-0005-0000-0000-0000520B0000}"/>
    <cellStyle name="Normal 16 30 7" xfId="3493" xr:uid="{00000000-0005-0000-0000-0000530B0000}"/>
    <cellStyle name="Normal 16 31" xfId="125" xr:uid="{00000000-0005-0000-0000-0000540B0000}"/>
    <cellStyle name="Normal 16 31 2" xfId="2330" xr:uid="{00000000-0005-0000-0000-0000550B0000}"/>
    <cellStyle name="Normal 16 31 2 2" xfId="3494" xr:uid="{00000000-0005-0000-0000-0000560B0000}"/>
    <cellStyle name="Normal 16 31 2 3" xfId="3495" xr:uid="{00000000-0005-0000-0000-0000570B0000}"/>
    <cellStyle name="Normal 16 31 2 4" xfId="3496" xr:uid="{00000000-0005-0000-0000-0000580B0000}"/>
    <cellStyle name="Normal 16 31 3" xfId="3497" xr:uid="{00000000-0005-0000-0000-0000590B0000}"/>
    <cellStyle name="Normal 16 31 3 2" xfId="3498" xr:uid="{00000000-0005-0000-0000-00005A0B0000}"/>
    <cellStyle name="Normal 16 31 3 3" xfId="3499" xr:uid="{00000000-0005-0000-0000-00005B0B0000}"/>
    <cellStyle name="Normal 16 31 4" xfId="3500" xr:uid="{00000000-0005-0000-0000-00005C0B0000}"/>
    <cellStyle name="Normal 16 31 5" xfId="3501" xr:uid="{00000000-0005-0000-0000-00005D0B0000}"/>
    <cellStyle name="Normal 16 31 6" xfId="3502" xr:uid="{00000000-0005-0000-0000-00005E0B0000}"/>
    <cellStyle name="Normal 16 31 7" xfId="3503" xr:uid="{00000000-0005-0000-0000-00005F0B0000}"/>
    <cellStyle name="Normal 16 32" xfId="126" xr:uid="{00000000-0005-0000-0000-0000600B0000}"/>
    <cellStyle name="Normal 16 32 2" xfId="2329" xr:uid="{00000000-0005-0000-0000-0000610B0000}"/>
    <cellStyle name="Normal 16 32 2 2" xfId="3504" xr:uid="{00000000-0005-0000-0000-0000620B0000}"/>
    <cellStyle name="Normal 16 32 2 3" xfId="3505" xr:uid="{00000000-0005-0000-0000-0000630B0000}"/>
    <cellStyle name="Normal 16 32 2 4" xfId="3506" xr:uid="{00000000-0005-0000-0000-0000640B0000}"/>
    <cellStyle name="Normal 16 32 3" xfId="3507" xr:uid="{00000000-0005-0000-0000-0000650B0000}"/>
    <cellStyle name="Normal 16 32 3 2" xfId="3508" xr:uid="{00000000-0005-0000-0000-0000660B0000}"/>
    <cellStyle name="Normal 16 32 3 3" xfId="3509" xr:uid="{00000000-0005-0000-0000-0000670B0000}"/>
    <cellStyle name="Normal 16 32 4" xfId="3510" xr:uid="{00000000-0005-0000-0000-0000680B0000}"/>
    <cellStyle name="Normal 16 32 5" xfId="3511" xr:uid="{00000000-0005-0000-0000-0000690B0000}"/>
    <cellStyle name="Normal 16 32 6" xfId="3512" xr:uid="{00000000-0005-0000-0000-00006A0B0000}"/>
    <cellStyle name="Normal 16 32 7" xfId="3513" xr:uid="{00000000-0005-0000-0000-00006B0B0000}"/>
    <cellStyle name="Normal 16 33" xfId="127" xr:uid="{00000000-0005-0000-0000-00006C0B0000}"/>
    <cellStyle name="Normal 16 33 2" xfId="2328" xr:uid="{00000000-0005-0000-0000-00006D0B0000}"/>
    <cellStyle name="Normal 16 33 2 2" xfId="3514" xr:uid="{00000000-0005-0000-0000-00006E0B0000}"/>
    <cellStyle name="Normal 16 33 2 3" xfId="3515" xr:uid="{00000000-0005-0000-0000-00006F0B0000}"/>
    <cellStyle name="Normal 16 33 2 4" xfId="3516" xr:uid="{00000000-0005-0000-0000-0000700B0000}"/>
    <cellStyle name="Normal 16 33 3" xfId="3517" xr:uid="{00000000-0005-0000-0000-0000710B0000}"/>
    <cellStyle name="Normal 16 33 3 2" xfId="3518" xr:uid="{00000000-0005-0000-0000-0000720B0000}"/>
    <cellStyle name="Normal 16 33 3 3" xfId="3519" xr:uid="{00000000-0005-0000-0000-0000730B0000}"/>
    <cellStyle name="Normal 16 33 4" xfId="3520" xr:uid="{00000000-0005-0000-0000-0000740B0000}"/>
    <cellStyle name="Normal 16 33 5" xfId="3521" xr:uid="{00000000-0005-0000-0000-0000750B0000}"/>
    <cellStyle name="Normal 16 33 6" xfId="3522" xr:uid="{00000000-0005-0000-0000-0000760B0000}"/>
    <cellStyle name="Normal 16 33 7" xfId="3523" xr:uid="{00000000-0005-0000-0000-0000770B0000}"/>
    <cellStyle name="Normal 16 34" xfId="128" xr:uid="{00000000-0005-0000-0000-0000780B0000}"/>
    <cellStyle name="Normal 16 34 2" xfId="2327" xr:uid="{00000000-0005-0000-0000-0000790B0000}"/>
    <cellStyle name="Normal 16 34 2 2" xfId="3524" xr:uid="{00000000-0005-0000-0000-00007A0B0000}"/>
    <cellStyle name="Normal 16 34 2 3" xfId="3525" xr:uid="{00000000-0005-0000-0000-00007B0B0000}"/>
    <cellStyle name="Normal 16 34 2 4" xfId="3526" xr:uid="{00000000-0005-0000-0000-00007C0B0000}"/>
    <cellStyle name="Normal 16 34 3" xfId="3527" xr:uid="{00000000-0005-0000-0000-00007D0B0000}"/>
    <cellStyle name="Normal 16 34 3 2" xfId="3528" xr:uid="{00000000-0005-0000-0000-00007E0B0000}"/>
    <cellStyle name="Normal 16 34 3 3" xfId="3529" xr:uid="{00000000-0005-0000-0000-00007F0B0000}"/>
    <cellStyle name="Normal 16 34 4" xfId="3530" xr:uid="{00000000-0005-0000-0000-0000800B0000}"/>
    <cellStyle name="Normal 16 34 5" xfId="3531" xr:uid="{00000000-0005-0000-0000-0000810B0000}"/>
    <cellStyle name="Normal 16 34 6" xfId="3532" xr:uid="{00000000-0005-0000-0000-0000820B0000}"/>
    <cellStyle name="Normal 16 34 7" xfId="3533" xr:uid="{00000000-0005-0000-0000-0000830B0000}"/>
    <cellStyle name="Normal 16 35" xfId="1386" xr:uid="{00000000-0005-0000-0000-0000840B0000}"/>
    <cellStyle name="Normal 16 35 2" xfId="3534" xr:uid="{00000000-0005-0000-0000-0000850B0000}"/>
    <cellStyle name="Normal 16 35 3" xfId="3535" xr:uid="{00000000-0005-0000-0000-0000860B0000}"/>
    <cellStyle name="Normal 16 35 4" xfId="3536" xr:uid="{00000000-0005-0000-0000-0000870B0000}"/>
    <cellStyle name="Normal 16 36" xfId="2757" xr:uid="{00000000-0005-0000-0000-0000880B0000}"/>
    <cellStyle name="Normal 16 36 2" xfId="3537" xr:uid="{00000000-0005-0000-0000-0000890B0000}"/>
    <cellStyle name="Normal 16 36 3" xfId="3538" xr:uid="{00000000-0005-0000-0000-00008A0B0000}"/>
    <cellStyle name="Normal 16 36 4" xfId="3539" xr:uid="{00000000-0005-0000-0000-00008B0B0000}"/>
    <cellStyle name="Normal 16 37" xfId="3540" xr:uid="{00000000-0005-0000-0000-00008C0B0000}"/>
    <cellStyle name="Normal 16 38" xfId="3541" xr:uid="{00000000-0005-0000-0000-00008D0B0000}"/>
    <cellStyle name="Normal 16 39" xfId="3542" xr:uid="{00000000-0005-0000-0000-00008E0B0000}"/>
    <cellStyle name="Normal 16 4" xfId="129" xr:uid="{00000000-0005-0000-0000-00008F0B0000}"/>
    <cellStyle name="Normal 16 4 2" xfId="1404" xr:uid="{00000000-0005-0000-0000-0000900B0000}"/>
    <cellStyle name="Normal 16 4 2 2" xfId="3543" xr:uid="{00000000-0005-0000-0000-0000910B0000}"/>
    <cellStyle name="Normal 16 4 2 3" xfId="3544" xr:uid="{00000000-0005-0000-0000-0000920B0000}"/>
    <cellStyle name="Normal 16 4 2 4" xfId="3545" xr:uid="{00000000-0005-0000-0000-0000930B0000}"/>
    <cellStyle name="Normal 16 4 3" xfId="3546" xr:uid="{00000000-0005-0000-0000-0000940B0000}"/>
    <cellStyle name="Normal 16 4 3 2" xfId="3547" xr:uid="{00000000-0005-0000-0000-0000950B0000}"/>
    <cellStyle name="Normal 16 4 3 3" xfId="3548" xr:uid="{00000000-0005-0000-0000-0000960B0000}"/>
    <cellStyle name="Normal 16 4 4" xfId="3549" xr:uid="{00000000-0005-0000-0000-0000970B0000}"/>
    <cellStyle name="Normal 16 4 5" xfId="3550" xr:uid="{00000000-0005-0000-0000-0000980B0000}"/>
    <cellStyle name="Normal 16 4 6" xfId="3551" xr:uid="{00000000-0005-0000-0000-0000990B0000}"/>
    <cellStyle name="Normal 16 4 7" xfId="3552" xr:uid="{00000000-0005-0000-0000-00009A0B0000}"/>
    <cellStyle name="Normal 16 40" xfId="3553" xr:uid="{00000000-0005-0000-0000-00009B0B0000}"/>
    <cellStyle name="Normal 16 41" xfId="3554" xr:uid="{00000000-0005-0000-0000-00009C0B0000}"/>
    <cellStyle name="Normal 16 42" xfId="3555" xr:uid="{00000000-0005-0000-0000-00009D0B0000}"/>
    <cellStyle name="Normal 16 5" xfId="130" xr:uid="{00000000-0005-0000-0000-00009E0B0000}"/>
    <cellStyle name="Normal 16 5 2" xfId="1405" xr:uid="{00000000-0005-0000-0000-00009F0B0000}"/>
    <cellStyle name="Normal 16 5 2 2" xfId="3556" xr:uid="{00000000-0005-0000-0000-0000A00B0000}"/>
    <cellStyle name="Normal 16 5 2 3" xfId="3557" xr:uid="{00000000-0005-0000-0000-0000A10B0000}"/>
    <cellStyle name="Normal 16 5 2 4" xfId="3558" xr:uid="{00000000-0005-0000-0000-0000A20B0000}"/>
    <cellStyle name="Normal 16 5 3" xfId="3559" xr:uid="{00000000-0005-0000-0000-0000A30B0000}"/>
    <cellStyle name="Normal 16 5 3 2" xfId="3560" xr:uid="{00000000-0005-0000-0000-0000A40B0000}"/>
    <cellStyle name="Normal 16 5 3 3" xfId="3561" xr:uid="{00000000-0005-0000-0000-0000A50B0000}"/>
    <cellStyle name="Normal 16 5 4" xfId="3562" xr:uid="{00000000-0005-0000-0000-0000A60B0000}"/>
    <cellStyle name="Normal 16 5 5" xfId="3563" xr:uid="{00000000-0005-0000-0000-0000A70B0000}"/>
    <cellStyle name="Normal 16 5 6" xfId="3564" xr:uid="{00000000-0005-0000-0000-0000A80B0000}"/>
    <cellStyle name="Normal 16 5 7" xfId="3565" xr:uid="{00000000-0005-0000-0000-0000A90B0000}"/>
    <cellStyle name="Normal 16 6" xfId="131" xr:uid="{00000000-0005-0000-0000-0000AA0B0000}"/>
    <cellStyle name="Normal 16 6 2" xfId="1406" xr:uid="{00000000-0005-0000-0000-0000AB0B0000}"/>
    <cellStyle name="Normal 16 6 2 2" xfId="3566" xr:uid="{00000000-0005-0000-0000-0000AC0B0000}"/>
    <cellStyle name="Normal 16 6 2 3" xfId="3567" xr:uid="{00000000-0005-0000-0000-0000AD0B0000}"/>
    <cellStyle name="Normal 16 6 2 4" xfId="3568" xr:uid="{00000000-0005-0000-0000-0000AE0B0000}"/>
    <cellStyle name="Normal 16 6 3" xfId="3569" xr:uid="{00000000-0005-0000-0000-0000AF0B0000}"/>
    <cellStyle name="Normal 16 6 3 2" xfId="3570" xr:uid="{00000000-0005-0000-0000-0000B00B0000}"/>
    <cellStyle name="Normal 16 6 3 3" xfId="3571" xr:uid="{00000000-0005-0000-0000-0000B10B0000}"/>
    <cellStyle name="Normal 16 6 4" xfId="3572" xr:uid="{00000000-0005-0000-0000-0000B20B0000}"/>
    <cellStyle name="Normal 16 6 5" xfId="3573" xr:uid="{00000000-0005-0000-0000-0000B30B0000}"/>
    <cellStyle name="Normal 16 6 6" xfId="3574" xr:uid="{00000000-0005-0000-0000-0000B40B0000}"/>
    <cellStyle name="Normal 16 6 7" xfId="3575" xr:uid="{00000000-0005-0000-0000-0000B50B0000}"/>
    <cellStyle name="Normal 16 7" xfId="132" xr:uid="{00000000-0005-0000-0000-0000B60B0000}"/>
    <cellStyle name="Normal 16 7 2" xfId="1407" xr:uid="{00000000-0005-0000-0000-0000B70B0000}"/>
    <cellStyle name="Normal 16 7 2 2" xfId="3576" xr:uid="{00000000-0005-0000-0000-0000B80B0000}"/>
    <cellStyle name="Normal 16 7 2 3" xfId="3577" xr:uid="{00000000-0005-0000-0000-0000B90B0000}"/>
    <cellStyle name="Normal 16 7 2 4" xfId="3578" xr:uid="{00000000-0005-0000-0000-0000BA0B0000}"/>
    <cellStyle name="Normal 16 7 3" xfId="3579" xr:uid="{00000000-0005-0000-0000-0000BB0B0000}"/>
    <cellStyle name="Normal 16 7 3 2" xfId="3580" xr:uid="{00000000-0005-0000-0000-0000BC0B0000}"/>
    <cellStyle name="Normal 16 7 3 3" xfId="3581" xr:uid="{00000000-0005-0000-0000-0000BD0B0000}"/>
    <cellStyle name="Normal 16 7 4" xfId="3582" xr:uid="{00000000-0005-0000-0000-0000BE0B0000}"/>
    <cellStyle name="Normal 16 7 5" xfId="3583" xr:uid="{00000000-0005-0000-0000-0000BF0B0000}"/>
    <cellStyle name="Normal 16 7 6" xfId="3584" xr:uid="{00000000-0005-0000-0000-0000C00B0000}"/>
    <cellStyle name="Normal 16 7 7" xfId="3585" xr:uid="{00000000-0005-0000-0000-0000C10B0000}"/>
    <cellStyle name="Normal 16 8" xfId="133" xr:uid="{00000000-0005-0000-0000-0000C20B0000}"/>
    <cellStyle name="Normal 16 8 2" xfId="1408" xr:uid="{00000000-0005-0000-0000-0000C30B0000}"/>
    <cellStyle name="Normal 16 8 2 2" xfId="3586" xr:uid="{00000000-0005-0000-0000-0000C40B0000}"/>
    <cellStyle name="Normal 16 8 2 3" xfId="3587" xr:uid="{00000000-0005-0000-0000-0000C50B0000}"/>
    <cellStyle name="Normal 16 8 2 4" xfId="3588" xr:uid="{00000000-0005-0000-0000-0000C60B0000}"/>
    <cellStyle name="Normal 16 8 3" xfId="3589" xr:uid="{00000000-0005-0000-0000-0000C70B0000}"/>
    <cellStyle name="Normal 16 8 3 2" xfId="3590" xr:uid="{00000000-0005-0000-0000-0000C80B0000}"/>
    <cellStyle name="Normal 16 8 3 3" xfId="3591" xr:uid="{00000000-0005-0000-0000-0000C90B0000}"/>
    <cellStyle name="Normal 16 8 4" xfId="3592" xr:uid="{00000000-0005-0000-0000-0000CA0B0000}"/>
    <cellStyle name="Normal 16 8 5" xfId="3593" xr:uid="{00000000-0005-0000-0000-0000CB0B0000}"/>
    <cellStyle name="Normal 16 8 6" xfId="3594" xr:uid="{00000000-0005-0000-0000-0000CC0B0000}"/>
    <cellStyle name="Normal 16 8 7" xfId="3595" xr:uid="{00000000-0005-0000-0000-0000CD0B0000}"/>
    <cellStyle name="Normal 16 9" xfId="134" xr:uid="{00000000-0005-0000-0000-0000CE0B0000}"/>
    <cellStyle name="Normal 16 9 2" xfId="1409" xr:uid="{00000000-0005-0000-0000-0000CF0B0000}"/>
    <cellStyle name="Normal 16 9 2 2" xfId="3596" xr:uid="{00000000-0005-0000-0000-0000D00B0000}"/>
    <cellStyle name="Normal 16 9 2 3" xfId="3597" xr:uid="{00000000-0005-0000-0000-0000D10B0000}"/>
    <cellStyle name="Normal 16 9 2 4" xfId="3598" xr:uid="{00000000-0005-0000-0000-0000D20B0000}"/>
    <cellStyle name="Normal 16 9 3" xfId="3599" xr:uid="{00000000-0005-0000-0000-0000D30B0000}"/>
    <cellStyle name="Normal 16 9 3 2" xfId="3600" xr:uid="{00000000-0005-0000-0000-0000D40B0000}"/>
    <cellStyle name="Normal 16 9 3 3" xfId="3601" xr:uid="{00000000-0005-0000-0000-0000D50B0000}"/>
    <cellStyle name="Normal 16 9 4" xfId="3602" xr:uid="{00000000-0005-0000-0000-0000D60B0000}"/>
    <cellStyle name="Normal 16 9 5" xfId="3603" xr:uid="{00000000-0005-0000-0000-0000D70B0000}"/>
    <cellStyle name="Normal 16 9 6" xfId="3604" xr:uid="{00000000-0005-0000-0000-0000D80B0000}"/>
    <cellStyle name="Normal 16 9 7" xfId="3605" xr:uid="{00000000-0005-0000-0000-0000D90B0000}"/>
    <cellStyle name="Normal 17" xfId="135" xr:uid="{00000000-0005-0000-0000-0000DA0B0000}"/>
    <cellStyle name="Normal 17 10" xfId="136" xr:uid="{00000000-0005-0000-0000-0000DB0B0000}"/>
    <cellStyle name="Normal 17 10 2" xfId="1411" xr:uid="{00000000-0005-0000-0000-0000DC0B0000}"/>
    <cellStyle name="Normal 17 10 2 2" xfId="3606" xr:uid="{00000000-0005-0000-0000-0000DD0B0000}"/>
    <cellStyle name="Normal 17 10 2 3" xfId="3607" xr:uid="{00000000-0005-0000-0000-0000DE0B0000}"/>
    <cellStyle name="Normal 17 10 2 4" xfId="3608" xr:uid="{00000000-0005-0000-0000-0000DF0B0000}"/>
    <cellStyle name="Normal 17 10 3" xfId="3609" xr:uid="{00000000-0005-0000-0000-0000E00B0000}"/>
    <cellStyle name="Normal 17 10 3 2" xfId="3610" xr:uid="{00000000-0005-0000-0000-0000E10B0000}"/>
    <cellStyle name="Normal 17 10 3 3" xfId="3611" xr:uid="{00000000-0005-0000-0000-0000E20B0000}"/>
    <cellStyle name="Normal 17 10 4" xfId="3612" xr:uid="{00000000-0005-0000-0000-0000E30B0000}"/>
    <cellStyle name="Normal 17 10 5" xfId="3613" xr:uid="{00000000-0005-0000-0000-0000E40B0000}"/>
    <cellStyle name="Normal 17 10 6" xfId="3614" xr:uid="{00000000-0005-0000-0000-0000E50B0000}"/>
    <cellStyle name="Normal 17 10 7" xfId="3615" xr:uid="{00000000-0005-0000-0000-0000E60B0000}"/>
    <cellStyle name="Normal 17 11" xfId="137" xr:uid="{00000000-0005-0000-0000-0000E70B0000}"/>
    <cellStyle name="Normal 17 11 2" xfId="1412" xr:uid="{00000000-0005-0000-0000-0000E80B0000}"/>
    <cellStyle name="Normal 17 11 2 2" xfId="3616" xr:uid="{00000000-0005-0000-0000-0000E90B0000}"/>
    <cellStyle name="Normal 17 11 2 3" xfId="3617" xr:uid="{00000000-0005-0000-0000-0000EA0B0000}"/>
    <cellStyle name="Normal 17 11 2 4" xfId="3618" xr:uid="{00000000-0005-0000-0000-0000EB0B0000}"/>
    <cellStyle name="Normal 17 11 3" xfId="3619" xr:uid="{00000000-0005-0000-0000-0000EC0B0000}"/>
    <cellStyle name="Normal 17 11 3 2" xfId="3620" xr:uid="{00000000-0005-0000-0000-0000ED0B0000}"/>
    <cellStyle name="Normal 17 11 3 3" xfId="3621" xr:uid="{00000000-0005-0000-0000-0000EE0B0000}"/>
    <cellStyle name="Normal 17 11 4" xfId="3622" xr:uid="{00000000-0005-0000-0000-0000EF0B0000}"/>
    <cellStyle name="Normal 17 11 5" xfId="3623" xr:uid="{00000000-0005-0000-0000-0000F00B0000}"/>
    <cellStyle name="Normal 17 11 6" xfId="3624" xr:uid="{00000000-0005-0000-0000-0000F10B0000}"/>
    <cellStyle name="Normal 17 11 7" xfId="3625" xr:uid="{00000000-0005-0000-0000-0000F20B0000}"/>
    <cellStyle name="Normal 17 12" xfId="138" xr:uid="{00000000-0005-0000-0000-0000F30B0000}"/>
    <cellStyle name="Normal 17 12 2" xfId="1413" xr:uid="{00000000-0005-0000-0000-0000F40B0000}"/>
    <cellStyle name="Normal 17 12 2 2" xfId="3626" xr:uid="{00000000-0005-0000-0000-0000F50B0000}"/>
    <cellStyle name="Normal 17 12 2 3" xfId="3627" xr:uid="{00000000-0005-0000-0000-0000F60B0000}"/>
    <cellStyle name="Normal 17 12 2 4" xfId="3628" xr:uid="{00000000-0005-0000-0000-0000F70B0000}"/>
    <cellStyle name="Normal 17 12 3" xfId="3629" xr:uid="{00000000-0005-0000-0000-0000F80B0000}"/>
    <cellStyle name="Normal 17 12 3 2" xfId="3630" xr:uid="{00000000-0005-0000-0000-0000F90B0000}"/>
    <cellStyle name="Normal 17 12 3 3" xfId="3631" xr:uid="{00000000-0005-0000-0000-0000FA0B0000}"/>
    <cellStyle name="Normal 17 12 4" xfId="3632" xr:uid="{00000000-0005-0000-0000-0000FB0B0000}"/>
    <cellStyle name="Normal 17 12 5" xfId="3633" xr:uid="{00000000-0005-0000-0000-0000FC0B0000}"/>
    <cellStyle name="Normal 17 12 6" xfId="3634" xr:uid="{00000000-0005-0000-0000-0000FD0B0000}"/>
    <cellStyle name="Normal 17 12 7" xfId="3635" xr:uid="{00000000-0005-0000-0000-0000FE0B0000}"/>
    <cellStyle name="Normal 17 13" xfId="139" xr:uid="{00000000-0005-0000-0000-0000FF0B0000}"/>
    <cellStyle name="Normal 17 13 2" xfId="1414" xr:uid="{00000000-0005-0000-0000-0000000C0000}"/>
    <cellStyle name="Normal 17 13 2 2" xfId="3636" xr:uid="{00000000-0005-0000-0000-0000010C0000}"/>
    <cellStyle name="Normal 17 13 2 3" xfId="3637" xr:uid="{00000000-0005-0000-0000-0000020C0000}"/>
    <cellStyle name="Normal 17 13 2 4" xfId="3638" xr:uid="{00000000-0005-0000-0000-0000030C0000}"/>
    <cellStyle name="Normal 17 13 3" xfId="3639" xr:uid="{00000000-0005-0000-0000-0000040C0000}"/>
    <cellStyle name="Normal 17 13 3 2" xfId="3640" xr:uid="{00000000-0005-0000-0000-0000050C0000}"/>
    <cellStyle name="Normal 17 13 3 3" xfId="3641" xr:uid="{00000000-0005-0000-0000-0000060C0000}"/>
    <cellStyle name="Normal 17 13 4" xfId="3642" xr:uid="{00000000-0005-0000-0000-0000070C0000}"/>
    <cellStyle name="Normal 17 13 5" xfId="3643" xr:uid="{00000000-0005-0000-0000-0000080C0000}"/>
    <cellStyle name="Normal 17 13 6" xfId="3644" xr:uid="{00000000-0005-0000-0000-0000090C0000}"/>
    <cellStyle name="Normal 17 13 7" xfId="3645" xr:uid="{00000000-0005-0000-0000-00000A0C0000}"/>
    <cellStyle name="Normal 17 14" xfId="140" xr:uid="{00000000-0005-0000-0000-00000B0C0000}"/>
    <cellStyle name="Normal 17 14 2" xfId="1415" xr:uid="{00000000-0005-0000-0000-00000C0C0000}"/>
    <cellStyle name="Normal 17 14 2 2" xfId="3646" xr:uid="{00000000-0005-0000-0000-00000D0C0000}"/>
    <cellStyle name="Normal 17 14 2 3" xfId="3647" xr:uid="{00000000-0005-0000-0000-00000E0C0000}"/>
    <cellStyle name="Normal 17 14 2 4" xfId="3648" xr:uid="{00000000-0005-0000-0000-00000F0C0000}"/>
    <cellStyle name="Normal 17 14 3" xfId="3649" xr:uid="{00000000-0005-0000-0000-0000100C0000}"/>
    <cellStyle name="Normal 17 14 3 2" xfId="3650" xr:uid="{00000000-0005-0000-0000-0000110C0000}"/>
    <cellStyle name="Normal 17 14 3 3" xfId="3651" xr:uid="{00000000-0005-0000-0000-0000120C0000}"/>
    <cellStyle name="Normal 17 14 4" xfId="3652" xr:uid="{00000000-0005-0000-0000-0000130C0000}"/>
    <cellStyle name="Normal 17 14 5" xfId="3653" xr:uid="{00000000-0005-0000-0000-0000140C0000}"/>
    <cellStyle name="Normal 17 14 6" xfId="3654" xr:uid="{00000000-0005-0000-0000-0000150C0000}"/>
    <cellStyle name="Normal 17 14 7" xfId="3655" xr:uid="{00000000-0005-0000-0000-0000160C0000}"/>
    <cellStyle name="Normal 17 15" xfId="141" xr:uid="{00000000-0005-0000-0000-0000170C0000}"/>
    <cellStyle name="Normal 17 15 2" xfId="1416" xr:uid="{00000000-0005-0000-0000-0000180C0000}"/>
    <cellStyle name="Normal 17 15 2 2" xfId="3656" xr:uid="{00000000-0005-0000-0000-0000190C0000}"/>
    <cellStyle name="Normal 17 15 2 3" xfId="3657" xr:uid="{00000000-0005-0000-0000-00001A0C0000}"/>
    <cellStyle name="Normal 17 15 2 4" xfId="3658" xr:uid="{00000000-0005-0000-0000-00001B0C0000}"/>
    <cellStyle name="Normal 17 15 3" xfId="3659" xr:uid="{00000000-0005-0000-0000-00001C0C0000}"/>
    <cellStyle name="Normal 17 15 3 2" xfId="3660" xr:uid="{00000000-0005-0000-0000-00001D0C0000}"/>
    <cellStyle name="Normal 17 15 3 3" xfId="3661" xr:uid="{00000000-0005-0000-0000-00001E0C0000}"/>
    <cellStyle name="Normal 17 15 4" xfId="3662" xr:uid="{00000000-0005-0000-0000-00001F0C0000}"/>
    <cellStyle name="Normal 17 15 5" xfId="3663" xr:uid="{00000000-0005-0000-0000-0000200C0000}"/>
    <cellStyle name="Normal 17 15 6" xfId="3664" xr:uid="{00000000-0005-0000-0000-0000210C0000}"/>
    <cellStyle name="Normal 17 15 7" xfId="3665" xr:uid="{00000000-0005-0000-0000-0000220C0000}"/>
    <cellStyle name="Normal 17 16" xfId="142" xr:uid="{00000000-0005-0000-0000-0000230C0000}"/>
    <cellStyle name="Normal 17 16 2" xfId="1417" xr:uid="{00000000-0005-0000-0000-0000240C0000}"/>
    <cellStyle name="Normal 17 16 2 2" xfId="3666" xr:uid="{00000000-0005-0000-0000-0000250C0000}"/>
    <cellStyle name="Normal 17 16 2 3" xfId="3667" xr:uid="{00000000-0005-0000-0000-0000260C0000}"/>
    <cellStyle name="Normal 17 16 2 4" xfId="3668" xr:uid="{00000000-0005-0000-0000-0000270C0000}"/>
    <cellStyle name="Normal 17 16 3" xfId="3669" xr:uid="{00000000-0005-0000-0000-0000280C0000}"/>
    <cellStyle name="Normal 17 16 3 2" xfId="3670" xr:uid="{00000000-0005-0000-0000-0000290C0000}"/>
    <cellStyle name="Normal 17 16 3 3" xfId="3671" xr:uid="{00000000-0005-0000-0000-00002A0C0000}"/>
    <cellStyle name="Normal 17 16 4" xfId="3672" xr:uid="{00000000-0005-0000-0000-00002B0C0000}"/>
    <cellStyle name="Normal 17 16 5" xfId="3673" xr:uid="{00000000-0005-0000-0000-00002C0C0000}"/>
    <cellStyle name="Normal 17 16 6" xfId="3674" xr:uid="{00000000-0005-0000-0000-00002D0C0000}"/>
    <cellStyle name="Normal 17 16 7" xfId="3675" xr:uid="{00000000-0005-0000-0000-00002E0C0000}"/>
    <cellStyle name="Normal 17 17" xfId="143" xr:uid="{00000000-0005-0000-0000-00002F0C0000}"/>
    <cellStyle name="Normal 17 17 2" xfId="1418" xr:uid="{00000000-0005-0000-0000-0000300C0000}"/>
    <cellStyle name="Normal 17 17 2 2" xfId="3676" xr:uid="{00000000-0005-0000-0000-0000310C0000}"/>
    <cellStyle name="Normal 17 17 2 3" xfId="3677" xr:uid="{00000000-0005-0000-0000-0000320C0000}"/>
    <cellStyle name="Normal 17 17 2 4" xfId="3678" xr:uid="{00000000-0005-0000-0000-0000330C0000}"/>
    <cellStyle name="Normal 17 17 3" xfId="3679" xr:uid="{00000000-0005-0000-0000-0000340C0000}"/>
    <cellStyle name="Normal 17 17 3 2" xfId="3680" xr:uid="{00000000-0005-0000-0000-0000350C0000}"/>
    <cellStyle name="Normal 17 17 3 3" xfId="3681" xr:uid="{00000000-0005-0000-0000-0000360C0000}"/>
    <cellStyle name="Normal 17 17 4" xfId="3682" xr:uid="{00000000-0005-0000-0000-0000370C0000}"/>
    <cellStyle name="Normal 17 17 5" xfId="3683" xr:uid="{00000000-0005-0000-0000-0000380C0000}"/>
    <cellStyle name="Normal 17 17 6" xfId="3684" xr:uid="{00000000-0005-0000-0000-0000390C0000}"/>
    <cellStyle name="Normal 17 17 7" xfId="3685" xr:uid="{00000000-0005-0000-0000-00003A0C0000}"/>
    <cellStyle name="Normal 17 18" xfId="144" xr:uid="{00000000-0005-0000-0000-00003B0C0000}"/>
    <cellStyle name="Normal 17 18 2" xfId="1419" xr:uid="{00000000-0005-0000-0000-00003C0C0000}"/>
    <cellStyle name="Normal 17 18 2 2" xfId="3686" xr:uid="{00000000-0005-0000-0000-00003D0C0000}"/>
    <cellStyle name="Normal 17 18 2 3" xfId="3687" xr:uid="{00000000-0005-0000-0000-00003E0C0000}"/>
    <cellStyle name="Normal 17 18 2 4" xfId="3688" xr:uid="{00000000-0005-0000-0000-00003F0C0000}"/>
    <cellStyle name="Normal 17 18 3" xfId="3689" xr:uid="{00000000-0005-0000-0000-0000400C0000}"/>
    <cellStyle name="Normal 17 18 3 2" xfId="3690" xr:uid="{00000000-0005-0000-0000-0000410C0000}"/>
    <cellStyle name="Normal 17 18 3 3" xfId="3691" xr:uid="{00000000-0005-0000-0000-0000420C0000}"/>
    <cellStyle name="Normal 17 18 4" xfId="3692" xr:uid="{00000000-0005-0000-0000-0000430C0000}"/>
    <cellStyle name="Normal 17 18 5" xfId="3693" xr:uid="{00000000-0005-0000-0000-0000440C0000}"/>
    <cellStyle name="Normal 17 18 6" xfId="3694" xr:uid="{00000000-0005-0000-0000-0000450C0000}"/>
    <cellStyle name="Normal 17 18 7" xfId="3695" xr:uid="{00000000-0005-0000-0000-0000460C0000}"/>
    <cellStyle name="Normal 17 19" xfId="145" xr:uid="{00000000-0005-0000-0000-0000470C0000}"/>
    <cellStyle name="Normal 17 19 2" xfId="1420" xr:uid="{00000000-0005-0000-0000-0000480C0000}"/>
    <cellStyle name="Normal 17 19 2 2" xfId="3696" xr:uid="{00000000-0005-0000-0000-0000490C0000}"/>
    <cellStyle name="Normal 17 19 2 3" xfId="3697" xr:uid="{00000000-0005-0000-0000-00004A0C0000}"/>
    <cellStyle name="Normal 17 19 2 4" xfId="3698" xr:uid="{00000000-0005-0000-0000-00004B0C0000}"/>
    <cellStyle name="Normal 17 19 3" xfId="3699" xr:uid="{00000000-0005-0000-0000-00004C0C0000}"/>
    <cellStyle name="Normal 17 19 3 2" xfId="3700" xr:uid="{00000000-0005-0000-0000-00004D0C0000}"/>
    <cellStyle name="Normal 17 19 3 3" xfId="3701" xr:uid="{00000000-0005-0000-0000-00004E0C0000}"/>
    <cellStyle name="Normal 17 19 4" xfId="3702" xr:uid="{00000000-0005-0000-0000-00004F0C0000}"/>
    <cellStyle name="Normal 17 19 5" xfId="3703" xr:uid="{00000000-0005-0000-0000-0000500C0000}"/>
    <cellStyle name="Normal 17 19 6" xfId="3704" xr:uid="{00000000-0005-0000-0000-0000510C0000}"/>
    <cellStyle name="Normal 17 19 7" xfId="3705" xr:uid="{00000000-0005-0000-0000-0000520C0000}"/>
    <cellStyle name="Normal 17 2" xfId="146" xr:uid="{00000000-0005-0000-0000-0000530C0000}"/>
    <cellStyle name="Normal 17 2 2" xfId="1421" xr:uid="{00000000-0005-0000-0000-0000540C0000}"/>
    <cellStyle name="Normal 17 2 2 2" xfId="3706" xr:uid="{00000000-0005-0000-0000-0000550C0000}"/>
    <cellStyle name="Normal 17 2 2 3" xfId="3707" xr:uid="{00000000-0005-0000-0000-0000560C0000}"/>
    <cellStyle name="Normal 17 2 2 4" xfId="3708" xr:uid="{00000000-0005-0000-0000-0000570C0000}"/>
    <cellStyle name="Normal 17 2 3" xfId="3709" xr:uid="{00000000-0005-0000-0000-0000580C0000}"/>
    <cellStyle name="Normal 17 2 3 2" xfId="3710" xr:uid="{00000000-0005-0000-0000-0000590C0000}"/>
    <cellStyle name="Normal 17 2 3 3" xfId="3711" xr:uid="{00000000-0005-0000-0000-00005A0C0000}"/>
    <cellStyle name="Normal 17 2 4" xfId="3712" xr:uid="{00000000-0005-0000-0000-00005B0C0000}"/>
    <cellStyle name="Normal 17 2 5" xfId="3713" xr:uid="{00000000-0005-0000-0000-00005C0C0000}"/>
    <cellStyle name="Normal 17 2 6" xfId="3714" xr:uid="{00000000-0005-0000-0000-00005D0C0000}"/>
    <cellStyle name="Normal 17 2 7" xfId="3715" xr:uid="{00000000-0005-0000-0000-00005E0C0000}"/>
    <cellStyle name="Normal 17 20" xfId="147" xr:uid="{00000000-0005-0000-0000-00005F0C0000}"/>
    <cellStyle name="Normal 17 20 2" xfId="1422" xr:uid="{00000000-0005-0000-0000-0000600C0000}"/>
    <cellStyle name="Normal 17 20 2 2" xfId="3716" xr:uid="{00000000-0005-0000-0000-0000610C0000}"/>
    <cellStyle name="Normal 17 20 2 3" xfId="3717" xr:uid="{00000000-0005-0000-0000-0000620C0000}"/>
    <cellStyle name="Normal 17 20 2 4" xfId="3718" xr:uid="{00000000-0005-0000-0000-0000630C0000}"/>
    <cellStyle name="Normal 17 20 3" xfId="3719" xr:uid="{00000000-0005-0000-0000-0000640C0000}"/>
    <cellStyle name="Normal 17 20 3 2" xfId="3720" xr:uid="{00000000-0005-0000-0000-0000650C0000}"/>
    <cellStyle name="Normal 17 20 3 3" xfId="3721" xr:uid="{00000000-0005-0000-0000-0000660C0000}"/>
    <cellStyle name="Normal 17 20 4" xfId="3722" xr:uid="{00000000-0005-0000-0000-0000670C0000}"/>
    <cellStyle name="Normal 17 20 5" xfId="3723" xr:uid="{00000000-0005-0000-0000-0000680C0000}"/>
    <cellStyle name="Normal 17 20 6" xfId="3724" xr:uid="{00000000-0005-0000-0000-0000690C0000}"/>
    <cellStyle name="Normal 17 20 7" xfId="3725" xr:uid="{00000000-0005-0000-0000-00006A0C0000}"/>
    <cellStyle name="Normal 17 21" xfId="148" xr:uid="{00000000-0005-0000-0000-00006B0C0000}"/>
    <cellStyle name="Normal 17 21 2" xfId="1423" xr:uid="{00000000-0005-0000-0000-00006C0C0000}"/>
    <cellStyle name="Normal 17 21 2 2" xfId="3726" xr:uid="{00000000-0005-0000-0000-00006D0C0000}"/>
    <cellStyle name="Normal 17 21 2 3" xfId="3727" xr:uid="{00000000-0005-0000-0000-00006E0C0000}"/>
    <cellStyle name="Normal 17 21 2 4" xfId="3728" xr:uid="{00000000-0005-0000-0000-00006F0C0000}"/>
    <cellStyle name="Normal 17 21 3" xfId="3729" xr:uid="{00000000-0005-0000-0000-0000700C0000}"/>
    <cellStyle name="Normal 17 21 3 2" xfId="3730" xr:uid="{00000000-0005-0000-0000-0000710C0000}"/>
    <cellStyle name="Normal 17 21 3 3" xfId="3731" xr:uid="{00000000-0005-0000-0000-0000720C0000}"/>
    <cellStyle name="Normal 17 21 4" xfId="3732" xr:uid="{00000000-0005-0000-0000-0000730C0000}"/>
    <cellStyle name="Normal 17 21 5" xfId="3733" xr:uid="{00000000-0005-0000-0000-0000740C0000}"/>
    <cellStyle name="Normal 17 21 6" xfId="3734" xr:uid="{00000000-0005-0000-0000-0000750C0000}"/>
    <cellStyle name="Normal 17 21 7" xfId="3735" xr:uid="{00000000-0005-0000-0000-0000760C0000}"/>
    <cellStyle name="Normal 17 22" xfId="149" xr:uid="{00000000-0005-0000-0000-0000770C0000}"/>
    <cellStyle name="Normal 17 22 2" xfId="1424" xr:uid="{00000000-0005-0000-0000-0000780C0000}"/>
    <cellStyle name="Normal 17 22 2 2" xfId="3736" xr:uid="{00000000-0005-0000-0000-0000790C0000}"/>
    <cellStyle name="Normal 17 22 2 3" xfId="3737" xr:uid="{00000000-0005-0000-0000-00007A0C0000}"/>
    <cellStyle name="Normal 17 22 2 4" xfId="3738" xr:uid="{00000000-0005-0000-0000-00007B0C0000}"/>
    <cellStyle name="Normal 17 22 3" xfId="3739" xr:uid="{00000000-0005-0000-0000-00007C0C0000}"/>
    <cellStyle name="Normal 17 22 3 2" xfId="3740" xr:uid="{00000000-0005-0000-0000-00007D0C0000}"/>
    <cellStyle name="Normal 17 22 3 3" xfId="3741" xr:uid="{00000000-0005-0000-0000-00007E0C0000}"/>
    <cellStyle name="Normal 17 22 4" xfId="3742" xr:uid="{00000000-0005-0000-0000-00007F0C0000}"/>
    <cellStyle name="Normal 17 22 5" xfId="3743" xr:uid="{00000000-0005-0000-0000-0000800C0000}"/>
    <cellStyle name="Normal 17 22 6" xfId="3744" xr:uid="{00000000-0005-0000-0000-0000810C0000}"/>
    <cellStyle name="Normal 17 22 7" xfId="3745" xr:uid="{00000000-0005-0000-0000-0000820C0000}"/>
    <cellStyle name="Normal 17 23" xfId="150" xr:uid="{00000000-0005-0000-0000-0000830C0000}"/>
    <cellStyle name="Normal 17 23 2" xfId="1425" xr:uid="{00000000-0005-0000-0000-0000840C0000}"/>
    <cellStyle name="Normal 17 23 2 2" xfId="3746" xr:uid="{00000000-0005-0000-0000-0000850C0000}"/>
    <cellStyle name="Normal 17 23 2 3" xfId="3747" xr:uid="{00000000-0005-0000-0000-0000860C0000}"/>
    <cellStyle name="Normal 17 23 2 4" xfId="3748" xr:uid="{00000000-0005-0000-0000-0000870C0000}"/>
    <cellStyle name="Normal 17 23 3" xfId="3749" xr:uid="{00000000-0005-0000-0000-0000880C0000}"/>
    <cellStyle name="Normal 17 23 3 2" xfId="3750" xr:uid="{00000000-0005-0000-0000-0000890C0000}"/>
    <cellStyle name="Normal 17 23 3 3" xfId="3751" xr:uid="{00000000-0005-0000-0000-00008A0C0000}"/>
    <cellStyle name="Normal 17 23 4" xfId="3752" xr:uid="{00000000-0005-0000-0000-00008B0C0000}"/>
    <cellStyle name="Normal 17 23 5" xfId="3753" xr:uid="{00000000-0005-0000-0000-00008C0C0000}"/>
    <cellStyle name="Normal 17 23 6" xfId="3754" xr:uid="{00000000-0005-0000-0000-00008D0C0000}"/>
    <cellStyle name="Normal 17 23 7" xfId="3755" xr:uid="{00000000-0005-0000-0000-00008E0C0000}"/>
    <cellStyle name="Normal 17 24" xfId="151" xr:uid="{00000000-0005-0000-0000-00008F0C0000}"/>
    <cellStyle name="Normal 17 24 2" xfId="1426" xr:uid="{00000000-0005-0000-0000-0000900C0000}"/>
    <cellStyle name="Normal 17 24 2 2" xfId="3756" xr:uid="{00000000-0005-0000-0000-0000910C0000}"/>
    <cellStyle name="Normal 17 24 2 3" xfId="3757" xr:uid="{00000000-0005-0000-0000-0000920C0000}"/>
    <cellStyle name="Normal 17 24 2 4" xfId="3758" xr:uid="{00000000-0005-0000-0000-0000930C0000}"/>
    <cellStyle name="Normal 17 24 3" xfId="3759" xr:uid="{00000000-0005-0000-0000-0000940C0000}"/>
    <cellStyle name="Normal 17 24 3 2" xfId="3760" xr:uid="{00000000-0005-0000-0000-0000950C0000}"/>
    <cellStyle name="Normal 17 24 3 3" xfId="3761" xr:uid="{00000000-0005-0000-0000-0000960C0000}"/>
    <cellStyle name="Normal 17 24 4" xfId="3762" xr:uid="{00000000-0005-0000-0000-0000970C0000}"/>
    <cellStyle name="Normal 17 24 5" xfId="3763" xr:uid="{00000000-0005-0000-0000-0000980C0000}"/>
    <cellStyle name="Normal 17 24 6" xfId="3764" xr:uid="{00000000-0005-0000-0000-0000990C0000}"/>
    <cellStyle name="Normal 17 24 7" xfId="3765" xr:uid="{00000000-0005-0000-0000-00009A0C0000}"/>
    <cellStyle name="Normal 17 25" xfId="152" xr:uid="{00000000-0005-0000-0000-00009B0C0000}"/>
    <cellStyle name="Normal 17 25 2" xfId="2326" xr:uid="{00000000-0005-0000-0000-00009C0C0000}"/>
    <cellStyle name="Normal 17 25 2 2" xfId="3766" xr:uid="{00000000-0005-0000-0000-00009D0C0000}"/>
    <cellStyle name="Normal 17 25 2 3" xfId="3767" xr:uid="{00000000-0005-0000-0000-00009E0C0000}"/>
    <cellStyle name="Normal 17 25 2 4" xfId="3768" xr:uid="{00000000-0005-0000-0000-00009F0C0000}"/>
    <cellStyle name="Normal 17 25 3" xfId="3769" xr:uid="{00000000-0005-0000-0000-0000A00C0000}"/>
    <cellStyle name="Normal 17 25 3 2" xfId="3770" xr:uid="{00000000-0005-0000-0000-0000A10C0000}"/>
    <cellStyle name="Normal 17 25 3 3" xfId="3771" xr:uid="{00000000-0005-0000-0000-0000A20C0000}"/>
    <cellStyle name="Normal 17 25 4" xfId="3772" xr:uid="{00000000-0005-0000-0000-0000A30C0000}"/>
    <cellStyle name="Normal 17 25 5" xfId="3773" xr:uid="{00000000-0005-0000-0000-0000A40C0000}"/>
    <cellStyle name="Normal 17 25 6" xfId="3774" xr:uid="{00000000-0005-0000-0000-0000A50C0000}"/>
    <cellStyle name="Normal 17 25 7" xfId="3775" xr:uid="{00000000-0005-0000-0000-0000A60C0000}"/>
    <cellStyle name="Normal 17 26" xfId="153" xr:uid="{00000000-0005-0000-0000-0000A70C0000}"/>
    <cellStyle name="Normal 17 26 2" xfId="2325" xr:uid="{00000000-0005-0000-0000-0000A80C0000}"/>
    <cellStyle name="Normal 17 26 2 2" xfId="3776" xr:uid="{00000000-0005-0000-0000-0000A90C0000}"/>
    <cellStyle name="Normal 17 26 2 3" xfId="3777" xr:uid="{00000000-0005-0000-0000-0000AA0C0000}"/>
    <cellStyle name="Normal 17 26 2 4" xfId="3778" xr:uid="{00000000-0005-0000-0000-0000AB0C0000}"/>
    <cellStyle name="Normal 17 26 3" xfId="3779" xr:uid="{00000000-0005-0000-0000-0000AC0C0000}"/>
    <cellStyle name="Normal 17 26 3 2" xfId="3780" xr:uid="{00000000-0005-0000-0000-0000AD0C0000}"/>
    <cellStyle name="Normal 17 26 3 3" xfId="3781" xr:uid="{00000000-0005-0000-0000-0000AE0C0000}"/>
    <cellStyle name="Normal 17 26 4" xfId="3782" xr:uid="{00000000-0005-0000-0000-0000AF0C0000}"/>
    <cellStyle name="Normal 17 26 5" xfId="3783" xr:uid="{00000000-0005-0000-0000-0000B00C0000}"/>
    <cellStyle name="Normal 17 26 6" xfId="3784" xr:uid="{00000000-0005-0000-0000-0000B10C0000}"/>
    <cellStyle name="Normal 17 26 7" xfId="3785" xr:uid="{00000000-0005-0000-0000-0000B20C0000}"/>
    <cellStyle name="Normal 17 27" xfId="154" xr:uid="{00000000-0005-0000-0000-0000B30C0000}"/>
    <cellStyle name="Normal 17 27 2" xfId="2324" xr:uid="{00000000-0005-0000-0000-0000B40C0000}"/>
    <cellStyle name="Normal 17 27 2 2" xfId="3786" xr:uid="{00000000-0005-0000-0000-0000B50C0000}"/>
    <cellStyle name="Normal 17 27 2 3" xfId="3787" xr:uid="{00000000-0005-0000-0000-0000B60C0000}"/>
    <cellStyle name="Normal 17 27 2 4" xfId="3788" xr:uid="{00000000-0005-0000-0000-0000B70C0000}"/>
    <cellStyle name="Normal 17 27 3" xfId="3789" xr:uid="{00000000-0005-0000-0000-0000B80C0000}"/>
    <cellStyle name="Normal 17 27 3 2" xfId="3790" xr:uid="{00000000-0005-0000-0000-0000B90C0000}"/>
    <cellStyle name="Normal 17 27 3 3" xfId="3791" xr:uid="{00000000-0005-0000-0000-0000BA0C0000}"/>
    <cellStyle name="Normal 17 27 4" xfId="3792" xr:uid="{00000000-0005-0000-0000-0000BB0C0000}"/>
    <cellStyle name="Normal 17 27 5" xfId="3793" xr:uid="{00000000-0005-0000-0000-0000BC0C0000}"/>
    <cellStyle name="Normal 17 27 6" xfId="3794" xr:uid="{00000000-0005-0000-0000-0000BD0C0000}"/>
    <cellStyle name="Normal 17 27 7" xfId="3795" xr:uid="{00000000-0005-0000-0000-0000BE0C0000}"/>
    <cellStyle name="Normal 17 28" xfId="155" xr:uid="{00000000-0005-0000-0000-0000BF0C0000}"/>
    <cellStyle name="Normal 17 28 2" xfId="2323" xr:uid="{00000000-0005-0000-0000-0000C00C0000}"/>
    <cellStyle name="Normal 17 28 2 2" xfId="3796" xr:uid="{00000000-0005-0000-0000-0000C10C0000}"/>
    <cellStyle name="Normal 17 28 2 3" xfId="3797" xr:uid="{00000000-0005-0000-0000-0000C20C0000}"/>
    <cellStyle name="Normal 17 28 2 4" xfId="3798" xr:uid="{00000000-0005-0000-0000-0000C30C0000}"/>
    <cellStyle name="Normal 17 28 3" xfId="3799" xr:uid="{00000000-0005-0000-0000-0000C40C0000}"/>
    <cellStyle name="Normal 17 28 3 2" xfId="3800" xr:uid="{00000000-0005-0000-0000-0000C50C0000}"/>
    <cellStyle name="Normal 17 28 3 3" xfId="3801" xr:uid="{00000000-0005-0000-0000-0000C60C0000}"/>
    <cellStyle name="Normal 17 28 4" xfId="3802" xr:uid="{00000000-0005-0000-0000-0000C70C0000}"/>
    <cellStyle name="Normal 17 28 5" xfId="3803" xr:uid="{00000000-0005-0000-0000-0000C80C0000}"/>
    <cellStyle name="Normal 17 28 6" xfId="3804" xr:uid="{00000000-0005-0000-0000-0000C90C0000}"/>
    <cellStyle name="Normal 17 28 7" xfId="3805" xr:uid="{00000000-0005-0000-0000-0000CA0C0000}"/>
    <cellStyle name="Normal 17 29" xfId="156" xr:uid="{00000000-0005-0000-0000-0000CB0C0000}"/>
    <cellStyle name="Normal 17 29 2" xfId="2322" xr:uid="{00000000-0005-0000-0000-0000CC0C0000}"/>
    <cellStyle name="Normal 17 29 2 2" xfId="3806" xr:uid="{00000000-0005-0000-0000-0000CD0C0000}"/>
    <cellStyle name="Normal 17 29 2 3" xfId="3807" xr:uid="{00000000-0005-0000-0000-0000CE0C0000}"/>
    <cellStyle name="Normal 17 29 2 4" xfId="3808" xr:uid="{00000000-0005-0000-0000-0000CF0C0000}"/>
    <cellStyle name="Normal 17 29 3" xfId="3809" xr:uid="{00000000-0005-0000-0000-0000D00C0000}"/>
    <cellStyle name="Normal 17 29 3 2" xfId="3810" xr:uid="{00000000-0005-0000-0000-0000D10C0000}"/>
    <cellStyle name="Normal 17 29 3 3" xfId="3811" xr:uid="{00000000-0005-0000-0000-0000D20C0000}"/>
    <cellStyle name="Normal 17 29 4" xfId="3812" xr:uid="{00000000-0005-0000-0000-0000D30C0000}"/>
    <cellStyle name="Normal 17 29 5" xfId="3813" xr:uid="{00000000-0005-0000-0000-0000D40C0000}"/>
    <cellStyle name="Normal 17 29 6" xfId="3814" xr:uid="{00000000-0005-0000-0000-0000D50C0000}"/>
    <cellStyle name="Normal 17 29 7" xfId="3815" xr:uid="{00000000-0005-0000-0000-0000D60C0000}"/>
    <cellStyle name="Normal 17 3" xfId="157" xr:uid="{00000000-0005-0000-0000-0000D70C0000}"/>
    <cellStyle name="Normal 17 3 2" xfId="1427" xr:uid="{00000000-0005-0000-0000-0000D80C0000}"/>
    <cellStyle name="Normal 17 3 2 2" xfId="3816" xr:uid="{00000000-0005-0000-0000-0000D90C0000}"/>
    <cellStyle name="Normal 17 3 2 3" xfId="3817" xr:uid="{00000000-0005-0000-0000-0000DA0C0000}"/>
    <cellStyle name="Normal 17 3 2 4" xfId="3818" xr:uid="{00000000-0005-0000-0000-0000DB0C0000}"/>
    <cellStyle name="Normal 17 3 3" xfId="3819" xr:uid="{00000000-0005-0000-0000-0000DC0C0000}"/>
    <cellStyle name="Normal 17 3 3 2" xfId="3820" xr:uid="{00000000-0005-0000-0000-0000DD0C0000}"/>
    <cellStyle name="Normal 17 3 3 3" xfId="3821" xr:uid="{00000000-0005-0000-0000-0000DE0C0000}"/>
    <cellStyle name="Normal 17 3 4" xfId="3822" xr:uid="{00000000-0005-0000-0000-0000DF0C0000}"/>
    <cellStyle name="Normal 17 3 5" xfId="3823" xr:uid="{00000000-0005-0000-0000-0000E00C0000}"/>
    <cellStyle name="Normal 17 3 6" xfId="3824" xr:uid="{00000000-0005-0000-0000-0000E10C0000}"/>
    <cellStyle name="Normal 17 3 7" xfId="3825" xr:uid="{00000000-0005-0000-0000-0000E20C0000}"/>
    <cellStyle name="Normal 17 30" xfId="158" xr:uid="{00000000-0005-0000-0000-0000E30C0000}"/>
    <cellStyle name="Normal 17 30 2" xfId="2321" xr:uid="{00000000-0005-0000-0000-0000E40C0000}"/>
    <cellStyle name="Normal 17 30 2 2" xfId="3826" xr:uid="{00000000-0005-0000-0000-0000E50C0000}"/>
    <cellStyle name="Normal 17 30 2 3" xfId="3827" xr:uid="{00000000-0005-0000-0000-0000E60C0000}"/>
    <cellStyle name="Normal 17 30 2 4" xfId="3828" xr:uid="{00000000-0005-0000-0000-0000E70C0000}"/>
    <cellStyle name="Normal 17 30 3" xfId="3829" xr:uid="{00000000-0005-0000-0000-0000E80C0000}"/>
    <cellStyle name="Normal 17 30 3 2" xfId="3830" xr:uid="{00000000-0005-0000-0000-0000E90C0000}"/>
    <cellStyle name="Normal 17 30 3 3" xfId="3831" xr:uid="{00000000-0005-0000-0000-0000EA0C0000}"/>
    <cellStyle name="Normal 17 30 4" xfId="3832" xr:uid="{00000000-0005-0000-0000-0000EB0C0000}"/>
    <cellStyle name="Normal 17 30 5" xfId="3833" xr:uid="{00000000-0005-0000-0000-0000EC0C0000}"/>
    <cellStyle name="Normal 17 30 6" xfId="3834" xr:uid="{00000000-0005-0000-0000-0000ED0C0000}"/>
    <cellStyle name="Normal 17 30 7" xfId="3835" xr:uid="{00000000-0005-0000-0000-0000EE0C0000}"/>
    <cellStyle name="Normal 17 31" xfId="159" xr:uid="{00000000-0005-0000-0000-0000EF0C0000}"/>
    <cellStyle name="Normal 17 31 2" xfId="2320" xr:uid="{00000000-0005-0000-0000-0000F00C0000}"/>
    <cellStyle name="Normal 17 31 2 2" xfId="3836" xr:uid="{00000000-0005-0000-0000-0000F10C0000}"/>
    <cellStyle name="Normal 17 31 2 3" xfId="3837" xr:uid="{00000000-0005-0000-0000-0000F20C0000}"/>
    <cellStyle name="Normal 17 31 2 4" xfId="3838" xr:uid="{00000000-0005-0000-0000-0000F30C0000}"/>
    <cellStyle name="Normal 17 31 3" xfId="3839" xr:uid="{00000000-0005-0000-0000-0000F40C0000}"/>
    <cellStyle name="Normal 17 31 3 2" xfId="3840" xr:uid="{00000000-0005-0000-0000-0000F50C0000}"/>
    <cellStyle name="Normal 17 31 3 3" xfId="3841" xr:uid="{00000000-0005-0000-0000-0000F60C0000}"/>
    <cellStyle name="Normal 17 31 4" xfId="3842" xr:uid="{00000000-0005-0000-0000-0000F70C0000}"/>
    <cellStyle name="Normal 17 31 5" xfId="3843" xr:uid="{00000000-0005-0000-0000-0000F80C0000}"/>
    <cellStyle name="Normal 17 31 6" xfId="3844" xr:uid="{00000000-0005-0000-0000-0000F90C0000}"/>
    <cellStyle name="Normal 17 31 7" xfId="3845" xr:uid="{00000000-0005-0000-0000-0000FA0C0000}"/>
    <cellStyle name="Normal 17 32" xfId="160" xr:uid="{00000000-0005-0000-0000-0000FB0C0000}"/>
    <cellStyle name="Normal 17 32 2" xfId="2319" xr:uid="{00000000-0005-0000-0000-0000FC0C0000}"/>
    <cellStyle name="Normal 17 32 2 2" xfId="3846" xr:uid="{00000000-0005-0000-0000-0000FD0C0000}"/>
    <cellStyle name="Normal 17 32 2 3" xfId="3847" xr:uid="{00000000-0005-0000-0000-0000FE0C0000}"/>
    <cellStyle name="Normal 17 32 2 4" xfId="3848" xr:uid="{00000000-0005-0000-0000-0000FF0C0000}"/>
    <cellStyle name="Normal 17 32 3" xfId="3849" xr:uid="{00000000-0005-0000-0000-0000000D0000}"/>
    <cellStyle name="Normal 17 32 3 2" xfId="3850" xr:uid="{00000000-0005-0000-0000-0000010D0000}"/>
    <cellStyle name="Normal 17 32 3 3" xfId="3851" xr:uid="{00000000-0005-0000-0000-0000020D0000}"/>
    <cellStyle name="Normal 17 32 4" xfId="3852" xr:uid="{00000000-0005-0000-0000-0000030D0000}"/>
    <cellStyle name="Normal 17 32 5" xfId="3853" xr:uid="{00000000-0005-0000-0000-0000040D0000}"/>
    <cellStyle name="Normal 17 32 6" xfId="3854" xr:uid="{00000000-0005-0000-0000-0000050D0000}"/>
    <cellStyle name="Normal 17 32 7" xfId="3855" xr:uid="{00000000-0005-0000-0000-0000060D0000}"/>
    <cellStyle name="Normal 17 33" xfId="161" xr:uid="{00000000-0005-0000-0000-0000070D0000}"/>
    <cellStyle name="Normal 17 33 2" xfId="2318" xr:uid="{00000000-0005-0000-0000-0000080D0000}"/>
    <cellStyle name="Normal 17 33 2 2" xfId="3856" xr:uid="{00000000-0005-0000-0000-0000090D0000}"/>
    <cellStyle name="Normal 17 33 2 3" xfId="3857" xr:uid="{00000000-0005-0000-0000-00000A0D0000}"/>
    <cellStyle name="Normal 17 33 2 4" xfId="3858" xr:uid="{00000000-0005-0000-0000-00000B0D0000}"/>
    <cellStyle name="Normal 17 33 3" xfId="3859" xr:uid="{00000000-0005-0000-0000-00000C0D0000}"/>
    <cellStyle name="Normal 17 33 3 2" xfId="3860" xr:uid="{00000000-0005-0000-0000-00000D0D0000}"/>
    <cellStyle name="Normal 17 33 3 3" xfId="3861" xr:uid="{00000000-0005-0000-0000-00000E0D0000}"/>
    <cellStyle name="Normal 17 33 4" xfId="3862" xr:uid="{00000000-0005-0000-0000-00000F0D0000}"/>
    <cellStyle name="Normal 17 33 5" xfId="3863" xr:uid="{00000000-0005-0000-0000-0000100D0000}"/>
    <cellStyle name="Normal 17 33 6" xfId="3864" xr:uid="{00000000-0005-0000-0000-0000110D0000}"/>
    <cellStyle name="Normal 17 33 7" xfId="3865" xr:uid="{00000000-0005-0000-0000-0000120D0000}"/>
    <cellStyle name="Normal 17 34" xfId="162" xr:uid="{00000000-0005-0000-0000-0000130D0000}"/>
    <cellStyle name="Normal 17 34 2" xfId="2317" xr:uid="{00000000-0005-0000-0000-0000140D0000}"/>
    <cellStyle name="Normal 17 34 2 2" xfId="3866" xr:uid="{00000000-0005-0000-0000-0000150D0000}"/>
    <cellStyle name="Normal 17 34 2 3" xfId="3867" xr:uid="{00000000-0005-0000-0000-0000160D0000}"/>
    <cellStyle name="Normal 17 34 2 4" xfId="3868" xr:uid="{00000000-0005-0000-0000-0000170D0000}"/>
    <cellStyle name="Normal 17 34 3" xfId="3869" xr:uid="{00000000-0005-0000-0000-0000180D0000}"/>
    <cellStyle name="Normal 17 34 3 2" xfId="3870" xr:uid="{00000000-0005-0000-0000-0000190D0000}"/>
    <cellStyle name="Normal 17 34 3 3" xfId="3871" xr:uid="{00000000-0005-0000-0000-00001A0D0000}"/>
    <cellStyle name="Normal 17 34 4" xfId="3872" xr:uid="{00000000-0005-0000-0000-00001B0D0000}"/>
    <cellStyle name="Normal 17 34 5" xfId="3873" xr:uid="{00000000-0005-0000-0000-00001C0D0000}"/>
    <cellStyle name="Normal 17 34 6" xfId="3874" xr:uid="{00000000-0005-0000-0000-00001D0D0000}"/>
    <cellStyle name="Normal 17 34 7" xfId="3875" xr:uid="{00000000-0005-0000-0000-00001E0D0000}"/>
    <cellStyle name="Normal 17 35" xfId="1410" xr:uid="{00000000-0005-0000-0000-00001F0D0000}"/>
    <cellStyle name="Normal 17 35 2" xfId="3876" xr:uid="{00000000-0005-0000-0000-0000200D0000}"/>
    <cellStyle name="Normal 17 35 3" xfId="3877" xr:uid="{00000000-0005-0000-0000-0000210D0000}"/>
    <cellStyle name="Normal 17 35 4" xfId="3878" xr:uid="{00000000-0005-0000-0000-0000220D0000}"/>
    <cellStyle name="Normal 17 36" xfId="2758" xr:uid="{00000000-0005-0000-0000-0000230D0000}"/>
    <cellStyle name="Normal 17 36 2" xfId="3879" xr:uid="{00000000-0005-0000-0000-0000240D0000}"/>
    <cellStyle name="Normal 17 36 3" xfId="3880" xr:uid="{00000000-0005-0000-0000-0000250D0000}"/>
    <cellStyle name="Normal 17 36 4" xfId="3881" xr:uid="{00000000-0005-0000-0000-0000260D0000}"/>
    <cellStyle name="Normal 17 37" xfId="2813" xr:uid="{00000000-0005-0000-0000-0000270D0000}"/>
    <cellStyle name="Normal 17 37 2" xfId="3882" xr:uid="{00000000-0005-0000-0000-0000280D0000}"/>
    <cellStyle name="Normal 17 38" xfId="3883" xr:uid="{00000000-0005-0000-0000-0000290D0000}"/>
    <cellStyle name="Normal 17 39" xfId="3884" xr:uid="{00000000-0005-0000-0000-00002A0D0000}"/>
    <cellStyle name="Normal 17 4" xfId="163" xr:uid="{00000000-0005-0000-0000-00002B0D0000}"/>
    <cellStyle name="Normal 17 4 2" xfId="1428" xr:uid="{00000000-0005-0000-0000-00002C0D0000}"/>
    <cellStyle name="Normal 17 4 2 2" xfId="3885" xr:uid="{00000000-0005-0000-0000-00002D0D0000}"/>
    <cellStyle name="Normal 17 4 2 3" xfId="3886" xr:uid="{00000000-0005-0000-0000-00002E0D0000}"/>
    <cellStyle name="Normal 17 4 2 4" xfId="3887" xr:uid="{00000000-0005-0000-0000-00002F0D0000}"/>
    <cellStyle name="Normal 17 4 3" xfId="3888" xr:uid="{00000000-0005-0000-0000-0000300D0000}"/>
    <cellStyle name="Normal 17 4 3 2" xfId="3889" xr:uid="{00000000-0005-0000-0000-0000310D0000}"/>
    <cellStyle name="Normal 17 4 3 3" xfId="3890" xr:uid="{00000000-0005-0000-0000-0000320D0000}"/>
    <cellStyle name="Normal 17 4 4" xfId="3891" xr:uid="{00000000-0005-0000-0000-0000330D0000}"/>
    <cellStyle name="Normal 17 4 5" xfId="3892" xr:uid="{00000000-0005-0000-0000-0000340D0000}"/>
    <cellStyle name="Normal 17 4 6" xfId="3893" xr:uid="{00000000-0005-0000-0000-0000350D0000}"/>
    <cellStyle name="Normal 17 4 7" xfId="3894" xr:uid="{00000000-0005-0000-0000-0000360D0000}"/>
    <cellStyle name="Normal 17 40" xfId="3895" xr:uid="{00000000-0005-0000-0000-0000370D0000}"/>
    <cellStyle name="Normal 17 41" xfId="3896" xr:uid="{00000000-0005-0000-0000-0000380D0000}"/>
    <cellStyle name="Normal 17 5" xfId="164" xr:uid="{00000000-0005-0000-0000-0000390D0000}"/>
    <cellStyle name="Normal 17 5 2" xfId="1429" xr:uid="{00000000-0005-0000-0000-00003A0D0000}"/>
    <cellStyle name="Normal 17 5 2 2" xfId="3897" xr:uid="{00000000-0005-0000-0000-00003B0D0000}"/>
    <cellStyle name="Normal 17 5 2 3" xfId="3898" xr:uid="{00000000-0005-0000-0000-00003C0D0000}"/>
    <cellStyle name="Normal 17 5 2 4" xfId="3899" xr:uid="{00000000-0005-0000-0000-00003D0D0000}"/>
    <cellStyle name="Normal 17 5 3" xfId="3900" xr:uid="{00000000-0005-0000-0000-00003E0D0000}"/>
    <cellStyle name="Normal 17 5 3 2" xfId="3901" xr:uid="{00000000-0005-0000-0000-00003F0D0000}"/>
    <cellStyle name="Normal 17 5 3 3" xfId="3902" xr:uid="{00000000-0005-0000-0000-0000400D0000}"/>
    <cellStyle name="Normal 17 5 4" xfId="3903" xr:uid="{00000000-0005-0000-0000-0000410D0000}"/>
    <cellStyle name="Normal 17 5 5" xfId="3904" xr:uid="{00000000-0005-0000-0000-0000420D0000}"/>
    <cellStyle name="Normal 17 5 6" xfId="3905" xr:uid="{00000000-0005-0000-0000-0000430D0000}"/>
    <cellStyle name="Normal 17 5 7" xfId="3906" xr:uid="{00000000-0005-0000-0000-0000440D0000}"/>
    <cellStyle name="Normal 17 6" xfId="165" xr:uid="{00000000-0005-0000-0000-0000450D0000}"/>
    <cellStyle name="Normal 17 6 2" xfId="1430" xr:uid="{00000000-0005-0000-0000-0000460D0000}"/>
    <cellStyle name="Normal 17 6 2 2" xfId="3907" xr:uid="{00000000-0005-0000-0000-0000470D0000}"/>
    <cellStyle name="Normal 17 6 2 3" xfId="3908" xr:uid="{00000000-0005-0000-0000-0000480D0000}"/>
    <cellStyle name="Normal 17 6 2 4" xfId="3909" xr:uid="{00000000-0005-0000-0000-0000490D0000}"/>
    <cellStyle name="Normal 17 6 3" xfId="3910" xr:uid="{00000000-0005-0000-0000-00004A0D0000}"/>
    <cellStyle name="Normal 17 6 3 2" xfId="3911" xr:uid="{00000000-0005-0000-0000-00004B0D0000}"/>
    <cellStyle name="Normal 17 6 3 3" xfId="3912" xr:uid="{00000000-0005-0000-0000-00004C0D0000}"/>
    <cellStyle name="Normal 17 6 4" xfId="3913" xr:uid="{00000000-0005-0000-0000-00004D0D0000}"/>
    <cellStyle name="Normal 17 6 5" xfId="3914" xr:uid="{00000000-0005-0000-0000-00004E0D0000}"/>
    <cellStyle name="Normal 17 6 6" xfId="3915" xr:uid="{00000000-0005-0000-0000-00004F0D0000}"/>
    <cellStyle name="Normal 17 6 7" xfId="3916" xr:uid="{00000000-0005-0000-0000-0000500D0000}"/>
    <cellStyle name="Normal 17 7" xfId="166" xr:uid="{00000000-0005-0000-0000-0000510D0000}"/>
    <cellStyle name="Normal 17 7 2" xfId="1431" xr:uid="{00000000-0005-0000-0000-0000520D0000}"/>
    <cellStyle name="Normal 17 7 2 2" xfId="3917" xr:uid="{00000000-0005-0000-0000-0000530D0000}"/>
    <cellStyle name="Normal 17 7 2 3" xfId="3918" xr:uid="{00000000-0005-0000-0000-0000540D0000}"/>
    <cellStyle name="Normal 17 7 2 4" xfId="3919" xr:uid="{00000000-0005-0000-0000-0000550D0000}"/>
    <cellStyle name="Normal 17 7 3" xfId="3920" xr:uid="{00000000-0005-0000-0000-0000560D0000}"/>
    <cellStyle name="Normal 17 7 3 2" xfId="3921" xr:uid="{00000000-0005-0000-0000-0000570D0000}"/>
    <cellStyle name="Normal 17 7 3 3" xfId="3922" xr:uid="{00000000-0005-0000-0000-0000580D0000}"/>
    <cellStyle name="Normal 17 7 4" xfId="3923" xr:uid="{00000000-0005-0000-0000-0000590D0000}"/>
    <cellStyle name="Normal 17 7 5" xfId="3924" xr:uid="{00000000-0005-0000-0000-00005A0D0000}"/>
    <cellStyle name="Normal 17 7 6" xfId="3925" xr:uid="{00000000-0005-0000-0000-00005B0D0000}"/>
    <cellStyle name="Normal 17 7 7" xfId="3926" xr:uid="{00000000-0005-0000-0000-00005C0D0000}"/>
    <cellStyle name="Normal 17 8" xfId="167" xr:uid="{00000000-0005-0000-0000-00005D0D0000}"/>
    <cellStyle name="Normal 17 8 2" xfId="1432" xr:uid="{00000000-0005-0000-0000-00005E0D0000}"/>
    <cellStyle name="Normal 17 8 2 2" xfId="3927" xr:uid="{00000000-0005-0000-0000-00005F0D0000}"/>
    <cellStyle name="Normal 17 8 2 3" xfId="3928" xr:uid="{00000000-0005-0000-0000-0000600D0000}"/>
    <cellStyle name="Normal 17 8 2 4" xfId="3929" xr:uid="{00000000-0005-0000-0000-0000610D0000}"/>
    <cellStyle name="Normal 17 8 3" xfId="3930" xr:uid="{00000000-0005-0000-0000-0000620D0000}"/>
    <cellStyle name="Normal 17 8 3 2" xfId="3931" xr:uid="{00000000-0005-0000-0000-0000630D0000}"/>
    <cellStyle name="Normal 17 8 3 3" xfId="3932" xr:uid="{00000000-0005-0000-0000-0000640D0000}"/>
    <cellStyle name="Normal 17 8 4" xfId="3933" xr:uid="{00000000-0005-0000-0000-0000650D0000}"/>
    <cellStyle name="Normal 17 8 5" xfId="3934" xr:uid="{00000000-0005-0000-0000-0000660D0000}"/>
    <cellStyle name="Normal 17 8 6" xfId="3935" xr:uid="{00000000-0005-0000-0000-0000670D0000}"/>
    <cellStyle name="Normal 17 8 7" xfId="3936" xr:uid="{00000000-0005-0000-0000-0000680D0000}"/>
    <cellStyle name="Normal 17 9" xfId="168" xr:uid="{00000000-0005-0000-0000-0000690D0000}"/>
    <cellStyle name="Normal 17 9 2" xfId="1433" xr:uid="{00000000-0005-0000-0000-00006A0D0000}"/>
    <cellStyle name="Normal 17 9 2 2" xfId="3937" xr:uid="{00000000-0005-0000-0000-00006B0D0000}"/>
    <cellStyle name="Normal 17 9 2 3" xfId="3938" xr:uid="{00000000-0005-0000-0000-00006C0D0000}"/>
    <cellStyle name="Normal 17 9 2 4" xfId="3939" xr:uid="{00000000-0005-0000-0000-00006D0D0000}"/>
    <cellStyle name="Normal 17 9 3" xfId="3940" xr:uid="{00000000-0005-0000-0000-00006E0D0000}"/>
    <cellStyle name="Normal 17 9 3 2" xfId="3941" xr:uid="{00000000-0005-0000-0000-00006F0D0000}"/>
    <cellStyle name="Normal 17 9 3 3" xfId="3942" xr:uid="{00000000-0005-0000-0000-0000700D0000}"/>
    <cellStyle name="Normal 17 9 4" xfId="3943" xr:uid="{00000000-0005-0000-0000-0000710D0000}"/>
    <cellStyle name="Normal 17 9 5" xfId="3944" xr:uid="{00000000-0005-0000-0000-0000720D0000}"/>
    <cellStyle name="Normal 17 9 6" xfId="3945" xr:uid="{00000000-0005-0000-0000-0000730D0000}"/>
    <cellStyle name="Normal 17 9 7" xfId="3946" xr:uid="{00000000-0005-0000-0000-0000740D0000}"/>
    <cellStyle name="Normal 18" xfId="169" xr:uid="{00000000-0005-0000-0000-0000750D0000}"/>
    <cellStyle name="Normal 18 10" xfId="170" xr:uid="{00000000-0005-0000-0000-0000760D0000}"/>
    <cellStyle name="Normal 18 10 2" xfId="1435" xr:uid="{00000000-0005-0000-0000-0000770D0000}"/>
    <cellStyle name="Normal 18 10 2 2" xfId="3947" xr:uid="{00000000-0005-0000-0000-0000780D0000}"/>
    <cellStyle name="Normal 18 10 2 3" xfId="3948" xr:uid="{00000000-0005-0000-0000-0000790D0000}"/>
    <cellStyle name="Normal 18 10 2 4" xfId="3949" xr:uid="{00000000-0005-0000-0000-00007A0D0000}"/>
    <cellStyle name="Normal 18 10 3" xfId="3950" xr:uid="{00000000-0005-0000-0000-00007B0D0000}"/>
    <cellStyle name="Normal 18 10 3 2" xfId="3951" xr:uid="{00000000-0005-0000-0000-00007C0D0000}"/>
    <cellStyle name="Normal 18 10 3 3" xfId="3952" xr:uid="{00000000-0005-0000-0000-00007D0D0000}"/>
    <cellStyle name="Normal 18 10 4" xfId="3953" xr:uid="{00000000-0005-0000-0000-00007E0D0000}"/>
    <cellStyle name="Normal 18 10 5" xfId="3954" xr:uid="{00000000-0005-0000-0000-00007F0D0000}"/>
    <cellStyle name="Normal 18 10 6" xfId="3955" xr:uid="{00000000-0005-0000-0000-0000800D0000}"/>
    <cellStyle name="Normal 18 10 7" xfId="3956" xr:uid="{00000000-0005-0000-0000-0000810D0000}"/>
    <cellStyle name="Normal 18 11" xfId="171" xr:uid="{00000000-0005-0000-0000-0000820D0000}"/>
    <cellStyle name="Normal 18 11 2" xfId="1436" xr:uid="{00000000-0005-0000-0000-0000830D0000}"/>
    <cellStyle name="Normal 18 11 2 2" xfId="3957" xr:uid="{00000000-0005-0000-0000-0000840D0000}"/>
    <cellStyle name="Normal 18 11 2 3" xfId="3958" xr:uid="{00000000-0005-0000-0000-0000850D0000}"/>
    <cellStyle name="Normal 18 11 2 4" xfId="3959" xr:uid="{00000000-0005-0000-0000-0000860D0000}"/>
    <cellStyle name="Normal 18 11 3" xfId="3960" xr:uid="{00000000-0005-0000-0000-0000870D0000}"/>
    <cellStyle name="Normal 18 11 3 2" xfId="3961" xr:uid="{00000000-0005-0000-0000-0000880D0000}"/>
    <cellStyle name="Normal 18 11 3 3" xfId="3962" xr:uid="{00000000-0005-0000-0000-0000890D0000}"/>
    <cellStyle name="Normal 18 11 4" xfId="3963" xr:uid="{00000000-0005-0000-0000-00008A0D0000}"/>
    <cellStyle name="Normal 18 11 5" xfId="3964" xr:uid="{00000000-0005-0000-0000-00008B0D0000}"/>
    <cellStyle name="Normal 18 11 6" xfId="3965" xr:uid="{00000000-0005-0000-0000-00008C0D0000}"/>
    <cellStyle name="Normal 18 11 7" xfId="3966" xr:uid="{00000000-0005-0000-0000-00008D0D0000}"/>
    <cellStyle name="Normal 18 12" xfId="172" xr:uid="{00000000-0005-0000-0000-00008E0D0000}"/>
    <cellStyle name="Normal 18 12 2" xfId="1437" xr:uid="{00000000-0005-0000-0000-00008F0D0000}"/>
    <cellStyle name="Normal 18 12 2 2" xfId="3967" xr:uid="{00000000-0005-0000-0000-0000900D0000}"/>
    <cellStyle name="Normal 18 12 2 3" xfId="3968" xr:uid="{00000000-0005-0000-0000-0000910D0000}"/>
    <cellStyle name="Normal 18 12 2 4" xfId="3969" xr:uid="{00000000-0005-0000-0000-0000920D0000}"/>
    <cellStyle name="Normal 18 12 3" xfId="3970" xr:uid="{00000000-0005-0000-0000-0000930D0000}"/>
    <cellStyle name="Normal 18 12 3 2" xfId="3971" xr:uid="{00000000-0005-0000-0000-0000940D0000}"/>
    <cellStyle name="Normal 18 12 3 3" xfId="3972" xr:uid="{00000000-0005-0000-0000-0000950D0000}"/>
    <cellStyle name="Normal 18 12 4" xfId="3973" xr:uid="{00000000-0005-0000-0000-0000960D0000}"/>
    <cellStyle name="Normal 18 12 5" xfId="3974" xr:uid="{00000000-0005-0000-0000-0000970D0000}"/>
    <cellStyle name="Normal 18 12 6" xfId="3975" xr:uid="{00000000-0005-0000-0000-0000980D0000}"/>
    <cellStyle name="Normal 18 12 7" xfId="3976" xr:uid="{00000000-0005-0000-0000-0000990D0000}"/>
    <cellStyle name="Normal 18 13" xfId="173" xr:uid="{00000000-0005-0000-0000-00009A0D0000}"/>
    <cellStyle name="Normal 18 13 2" xfId="1438" xr:uid="{00000000-0005-0000-0000-00009B0D0000}"/>
    <cellStyle name="Normal 18 13 2 2" xfId="3977" xr:uid="{00000000-0005-0000-0000-00009C0D0000}"/>
    <cellStyle name="Normal 18 13 2 3" xfId="3978" xr:uid="{00000000-0005-0000-0000-00009D0D0000}"/>
    <cellStyle name="Normal 18 13 2 4" xfId="3979" xr:uid="{00000000-0005-0000-0000-00009E0D0000}"/>
    <cellStyle name="Normal 18 13 3" xfId="3980" xr:uid="{00000000-0005-0000-0000-00009F0D0000}"/>
    <cellStyle name="Normal 18 13 3 2" xfId="3981" xr:uid="{00000000-0005-0000-0000-0000A00D0000}"/>
    <cellStyle name="Normal 18 13 3 3" xfId="3982" xr:uid="{00000000-0005-0000-0000-0000A10D0000}"/>
    <cellStyle name="Normal 18 13 4" xfId="3983" xr:uid="{00000000-0005-0000-0000-0000A20D0000}"/>
    <cellStyle name="Normal 18 13 5" xfId="3984" xr:uid="{00000000-0005-0000-0000-0000A30D0000}"/>
    <cellStyle name="Normal 18 13 6" xfId="3985" xr:uid="{00000000-0005-0000-0000-0000A40D0000}"/>
    <cellStyle name="Normal 18 13 7" xfId="3986" xr:uid="{00000000-0005-0000-0000-0000A50D0000}"/>
    <cellStyle name="Normal 18 14" xfId="174" xr:uid="{00000000-0005-0000-0000-0000A60D0000}"/>
    <cellStyle name="Normal 18 14 2" xfId="1439" xr:uid="{00000000-0005-0000-0000-0000A70D0000}"/>
    <cellStyle name="Normal 18 14 2 2" xfId="3987" xr:uid="{00000000-0005-0000-0000-0000A80D0000}"/>
    <cellStyle name="Normal 18 14 2 3" xfId="3988" xr:uid="{00000000-0005-0000-0000-0000A90D0000}"/>
    <cellStyle name="Normal 18 14 2 4" xfId="3989" xr:uid="{00000000-0005-0000-0000-0000AA0D0000}"/>
    <cellStyle name="Normal 18 14 3" xfId="3990" xr:uid="{00000000-0005-0000-0000-0000AB0D0000}"/>
    <cellStyle name="Normal 18 14 3 2" xfId="3991" xr:uid="{00000000-0005-0000-0000-0000AC0D0000}"/>
    <cellStyle name="Normal 18 14 3 3" xfId="3992" xr:uid="{00000000-0005-0000-0000-0000AD0D0000}"/>
    <cellStyle name="Normal 18 14 4" xfId="3993" xr:uid="{00000000-0005-0000-0000-0000AE0D0000}"/>
    <cellStyle name="Normal 18 14 5" xfId="3994" xr:uid="{00000000-0005-0000-0000-0000AF0D0000}"/>
    <cellStyle name="Normal 18 14 6" xfId="3995" xr:uid="{00000000-0005-0000-0000-0000B00D0000}"/>
    <cellStyle name="Normal 18 14 7" xfId="3996" xr:uid="{00000000-0005-0000-0000-0000B10D0000}"/>
    <cellStyle name="Normal 18 15" xfId="175" xr:uid="{00000000-0005-0000-0000-0000B20D0000}"/>
    <cellStyle name="Normal 18 15 2" xfId="1440" xr:uid="{00000000-0005-0000-0000-0000B30D0000}"/>
    <cellStyle name="Normal 18 15 2 2" xfId="3997" xr:uid="{00000000-0005-0000-0000-0000B40D0000}"/>
    <cellStyle name="Normal 18 15 2 3" xfId="3998" xr:uid="{00000000-0005-0000-0000-0000B50D0000}"/>
    <cellStyle name="Normal 18 15 2 4" xfId="3999" xr:uid="{00000000-0005-0000-0000-0000B60D0000}"/>
    <cellStyle name="Normal 18 15 3" xfId="4000" xr:uid="{00000000-0005-0000-0000-0000B70D0000}"/>
    <cellStyle name="Normal 18 15 3 2" xfId="4001" xr:uid="{00000000-0005-0000-0000-0000B80D0000}"/>
    <cellStyle name="Normal 18 15 3 3" xfId="4002" xr:uid="{00000000-0005-0000-0000-0000B90D0000}"/>
    <cellStyle name="Normal 18 15 4" xfId="4003" xr:uid="{00000000-0005-0000-0000-0000BA0D0000}"/>
    <cellStyle name="Normal 18 15 5" xfId="4004" xr:uid="{00000000-0005-0000-0000-0000BB0D0000}"/>
    <cellStyle name="Normal 18 15 6" xfId="4005" xr:uid="{00000000-0005-0000-0000-0000BC0D0000}"/>
    <cellStyle name="Normal 18 15 7" xfId="4006" xr:uid="{00000000-0005-0000-0000-0000BD0D0000}"/>
    <cellStyle name="Normal 18 16" xfId="176" xr:uid="{00000000-0005-0000-0000-0000BE0D0000}"/>
    <cellStyle name="Normal 18 16 2" xfId="1441" xr:uid="{00000000-0005-0000-0000-0000BF0D0000}"/>
    <cellStyle name="Normal 18 16 2 2" xfId="4007" xr:uid="{00000000-0005-0000-0000-0000C00D0000}"/>
    <cellStyle name="Normal 18 16 2 3" xfId="4008" xr:uid="{00000000-0005-0000-0000-0000C10D0000}"/>
    <cellStyle name="Normal 18 16 2 4" xfId="4009" xr:uid="{00000000-0005-0000-0000-0000C20D0000}"/>
    <cellStyle name="Normal 18 16 3" xfId="4010" xr:uid="{00000000-0005-0000-0000-0000C30D0000}"/>
    <cellStyle name="Normal 18 16 3 2" xfId="4011" xr:uid="{00000000-0005-0000-0000-0000C40D0000}"/>
    <cellStyle name="Normal 18 16 3 3" xfId="4012" xr:uid="{00000000-0005-0000-0000-0000C50D0000}"/>
    <cellStyle name="Normal 18 16 4" xfId="4013" xr:uid="{00000000-0005-0000-0000-0000C60D0000}"/>
    <cellStyle name="Normal 18 16 5" xfId="4014" xr:uid="{00000000-0005-0000-0000-0000C70D0000}"/>
    <cellStyle name="Normal 18 16 6" xfId="4015" xr:uid="{00000000-0005-0000-0000-0000C80D0000}"/>
    <cellStyle name="Normal 18 16 7" xfId="4016" xr:uid="{00000000-0005-0000-0000-0000C90D0000}"/>
    <cellStyle name="Normal 18 17" xfId="177" xr:uid="{00000000-0005-0000-0000-0000CA0D0000}"/>
    <cellStyle name="Normal 18 17 2" xfId="1442" xr:uid="{00000000-0005-0000-0000-0000CB0D0000}"/>
    <cellStyle name="Normal 18 17 2 2" xfId="4017" xr:uid="{00000000-0005-0000-0000-0000CC0D0000}"/>
    <cellStyle name="Normal 18 17 2 3" xfId="4018" xr:uid="{00000000-0005-0000-0000-0000CD0D0000}"/>
    <cellStyle name="Normal 18 17 2 4" xfId="4019" xr:uid="{00000000-0005-0000-0000-0000CE0D0000}"/>
    <cellStyle name="Normal 18 17 3" xfId="4020" xr:uid="{00000000-0005-0000-0000-0000CF0D0000}"/>
    <cellStyle name="Normal 18 17 3 2" xfId="4021" xr:uid="{00000000-0005-0000-0000-0000D00D0000}"/>
    <cellStyle name="Normal 18 17 3 3" xfId="4022" xr:uid="{00000000-0005-0000-0000-0000D10D0000}"/>
    <cellStyle name="Normal 18 17 4" xfId="4023" xr:uid="{00000000-0005-0000-0000-0000D20D0000}"/>
    <cellStyle name="Normal 18 17 5" xfId="4024" xr:uid="{00000000-0005-0000-0000-0000D30D0000}"/>
    <cellStyle name="Normal 18 17 6" xfId="4025" xr:uid="{00000000-0005-0000-0000-0000D40D0000}"/>
    <cellStyle name="Normal 18 17 7" xfId="4026" xr:uid="{00000000-0005-0000-0000-0000D50D0000}"/>
    <cellStyle name="Normal 18 18" xfId="178" xr:uid="{00000000-0005-0000-0000-0000D60D0000}"/>
    <cellStyle name="Normal 18 18 2" xfId="1443" xr:uid="{00000000-0005-0000-0000-0000D70D0000}"/>
    <cellStyle name="Normal 18 18 2 2" xfId="4027" xr:uid="{00000000-0005-0000-0000-0000D80D0000}"/>
    <cellStyle name="Normal 18 18 2 3" xfId="4028" xr:uid="{00000000-0005-0000-0000-0000D90D0000}"/>
    <cellStyle name="Normal 18 18 2 4" xfId="4029" xr:uid="{00000000-0005-0000-0000-0000DA0D0000}"/>
    <cellStyle name="Normal 18 18 3" xfId="4030" xr:uid="{00000000-0005-0000-0000-0000DB0D0000}"/>
    <cellStyle name="Normal 18 18 3 2" xfId="4031" xr:uid="{00000000-0005-0000-0000-0000DC0D0000}"/>
    <cellStyle name="Normal 18 18 3 3" xfId="4032" xr:uid="{00000000-0005-0000-0000-0000DD0D0000}"/>
    <cellStyle name="Normal 18 18 4" xfId="4033" xr:uid="{00000000-0005-0000-0000-0000DE0D0000}"/>
    <cellStyle name="Normal 18 18 5" xfId="4034" xr:uid="{00000000-0005-0000-0000-0000DF0D0000}"/>
    <cellStyle name="Normal 18 18 6" xfId="4035" xr:uid="{00000000-0005-0000-0000-0000E00D0000}"/>
    <cellStyle name="Normal 18 18 7" xfId="4036" xr:uid="{00000000-0005-0000-0000-0000E10D0000}"/>
    <cellStyle name="Normal 18 19" xfId="179" xr:uid="{00000000-0005-0000-0000-0000E20D0000}"/>
    <cellStyle name="Normal 18 19 2" xfId="1444" xr:uid="{00000000-0005-0000-0000-0000E30D0000}"/>
    <cellStyle name="Normal 18 19 2 2" xfId="4037" xr:uid="{00000000-0005-0000-0000-0000E40D0000}"/>
    <cellStyle name="Normal 18 19 2 3" xfId="4038" xr:uid="{00000000-0005-0000-0000-0000E50D0000}"/>
    <cellStyle name="Normal 18 19 2 4" xfId="4039" xr:uid="{00000000-0005-0000-0000-0000E60D0000}"/>
    <cellStyle name="Normal 18 19 3" xfId="4040" xr:uid="{00000000-0005-0000-0000-0000E70D0000}"/>
    <cellStyle name="Normal 18 19 3 2" xfId="4041" xr:uid="{00000000-0005-0000-0000-0000E80D0000}"/>
    <cellStyle name="Normal 18 19 3 3" xfId="4042" xr:uid="{00000000-0005-0000-0000-0000E90D0000}"/>
    <cellStyle name="Normal 18 19 4" xfId="4043" xr:uid="{00000000-0005-0000-0000-0000EA0D0000}"/>
    <cellStyle name="Normal 18 19 5" xfId="4044" xr:uid="{00000000-0005-0000-0000-0000EB0D0000}"/>
    <cellStyle name="Normal 18 19 6" xfId="4045" xr:uid="{00000000-0005-0000-0000-0000EC0D0000}"/>
    <cellStyle name="Normal 18 19 7" xfId="4046" xr:uid="{00000000-0005-0000-0000-0000ED0D0000}"/>
    <cellStyle name="Normal 18 2" xfId="180" xr:uid="{00000000-0005-0000-0000-0000EE0D0000}"/>
    <cellStyle name="Normal 18 2 2" xfId="1445" xr:uid="{00000000-0005-0000-0000-0000EF0D0000}"/>
    <cellStyle name="Normal 18 2 2 2" xfId="4047" xr:uid="{00000000-0005-0000-0000-0000F00D0000}"/>
    <cellStyle name="Normal 18 2 2 3" xfId="4048" xr:uid="{00000000-0005-0000-0000-0000F10D0000}"/>
    <cellStyle name="Normal 18 2 2 4" xfId="4049" xr:uid="{00000000-0005-0000-0000-0000F20D0000}"/>
    <cellStyle name="Normal 18 2 3" xfId="4050" xr:uid="{00000000-0005-0000-0000-0000F30D0000}"/>
    <cellStyle name="Normal 18 2 3 2" xfId="4051" xr:uid="{00000000-0005-0000-0000-0000F40D0000}"/>
    <cellStyle name="Normal 18 2 3 3" xfId="4052" xr:uid="{00000000-0005-0000-0000-0000F50D0000}"/>
    <cellStyle name="Normal 18 2 4" xfId="4053" xr:uid="{00000000-0005-0000-0000-0000F60D0000}"/>
    <cellStyle name="Normal 18 2 5" xfId="4054" xr:uid="{00000000-0005-0000-0000-0000F70D0000}"/>
    <cellStyle name="Normal 18 2 6" xfId="4055" xr:uid="{00000000-0005-0000-0000-0000F80D0000}"/>
    <cellStyle name="Normal 18 2 7" xfId="4056" xr:uid="{00000000-0005-0000-0000-0000F90D0000}"/>
    <cellStyle name="Normal 18 20" xfId="181" xr:uid="{00000000-0005-0000-0000-0000FA0D0000}"/>
    <cellStyle name="Normal 18 20 2" xfId="1446" xr:uid="{00000000-0005-0000-0000-0000FB0D0000}"/>
    <cellStyle name="Normal 18 20 2 2" xfId="4057" xr:uid="{00000000-0005-0000-0000-0000FC0D0000}"/>
    <cellStyle name="Normal 18 20 2 3" xfId="4058" xr:uid="{00000000-0005-0000-0000-0000FD0D0000}"/>
    <cellStyle name="Normal 18 20 2 4" xfId="4059" xr:uid="{00000000-0005-0000-0000-0000FE0D0000}"/>
    <cellStyle name="Normal 18 20 3" xfId="4060" xr:uid="{00000000-0005-0000-0000-0000FF0D0000}"/>
    <cellStyle name="Normal 18 20 3 2" xfId="4061" xr:uid="{00000000-0005-0000-0000-0000000E0000}"/>
    <cellStyle name="Normal 18 20 3 3" xfId="4062" xr:uid="{00000000-0005-0000-0000-0000010E0000}"/>
    <cellStyle name="Normal 18 20 4" xfId="4063" xr:uid="{00000000-0005-0000-0000-0000020E0000}"/>
    <cellStyle name="Normal 18 20 5" xfId="4064" xr:uid="{00000000-0005-0000-0000-0000030E0000}"/>
    <cellStyle name="Normal 18 20 6" xfId="4065" xr:uid="{00000000-0005-0000-0000-0000040E0000}"/>
    <cellStyle name="Normal 18 20 7" xfId="4066" xr:uid="{00000000-0005-0000-0000-0000050E0000}"/>
    <cellStyle name="Normal 18 21" xfId="182" xr:uid="{00000000-0005-0000-0000-0000060E0000}"/>
    <cellStyle name="Normal 18 21 2" xfId="1447" xr:uid="{00000000-0005-0000-0000-0000070E0000}"/>
    <cellStyle name="Normal 18 21 2 2" xfId="4067" xr:uid="{00000000-0005-0000-0000-0000080E0000}"/>
    <cellStyle name="Normal 18 21 2 3" xfId="4068" xr:uid="{00000000-0005-0000-0000-0000090E0000}"/>
    <cellStyle name="Normal 18 21 2 4" xfId="4069" xr:uid="{00000000-0005-0000-0000-00000A0E0000}"/>
    <cellStyle name="Normal 18 21 3" xfId="4070" xr:uid="{00000000-0005-0000-0000-00000B0E0000}"/>
    <cellStyle name="Normal 18 21 3 2" xfId="4071" xr:uid="{00000000-0005-0000-0000-00000C0E0000}"/>
    <cellStyle name="Normal 18 21 3 3" xfId="4072" xr:uid="{00000000-0005-0000-0000-00000D0E0000}"/>
    <cellStyle name="Normal 18 21 4" xfId="4073" xr:uid="{00000000-0005-0000-0000-00000E0E0000}"/>
    <cellStyle name="Normal 18 21 5" xfId="4074" xr:uid="{00000000-0005-0000-0000-00000F0E0000}"/>
    <cellStyle name="Normal 18 21 6" xfId="4075" xr:uid="{00000000-0005-0000-0000-0000100E0000}"/>
    <cellStyle name="Normal 18 21 7" xfId="4076" xr:uid="{00000000-0005-0000-0000-0000110E0000}"/>
    <cellStyle name="Normal 18 22" xfId="183" xr:uid="{00000000-0005-0000-0000-0000120E0000}"/>
    <cellStyle name="Normal 18 22 2" xfId="1448" xr:uid="{00000000-0005-0000-0000-0000130E0000}"/>
    <cellStyle name="Normal 18 22 2 2" xfId="4077" xr:uid="{00000000-0005-0000-0000-0000140E0000}"/>
    <cellStyle name="Normal 18 22 2 3" xfId="4078" xr:uid="{00000000-0005-0000-0000-0000150E0000}"/>
    <cellStyle name="Normal 18 22 2 4" xfId="4079" xr:uid="{00000000-0005-0000-0000-0000160E0000}"/>
    <cellStyle name="Normal 18 22 3" xfId="4080" xr:uid="{00000000-0005-0000-0000-0000170E0000}"/>
    <cellStyle name="Normal 18 22 3 2" xfId="4081" xr:uid="{00000000-0005-0000-0000-0000180E0000}"/>
    <cellStyle name="Normal 18 22 3 3" xfId="4082" xr:uid="{00000000-0005-0000-0000-0000190E0000}"/>
    <cellStyle name="Normal 18 22 4" xfId="4083" xr:uid="{00000000-0005-0000-0000-00001A0E0000}"/>
    <cellStyle name="Normal 18 22 5" xfId="4084" xr:uid="{00000000-0005-0000-0000-00001B0E0000}"/>
    <cellStyle name="Normal 18 22 6" xfId="4085" xr:uid="{00000000-0005-0000-0000-00001C0E0000}"/>
    <cellStyle name="Normal 18 22 7" xfId="4086" xr:uid="{00000000-0005-0000-0000-00001D0E0000}"/>
    <cellStyle name="Normal 18 23" xfId="184" xr:uid="{00000000-0005-0000-0000-00001E0E0000}"/>
    <cellStyle name="Normal 18 23 2" xfId="1449" xr:uid="{00000000-0005-0000-0000-00001F0E0000}"/>
    <cellStyle name="Normal 18 23 2 2" xfId="4087" xr:uid="{00000000-0005-0000-0000-0000200E0000}"/>
    <cellStyle name="Normal 18 23 2 3" xfId="4088" xr:uid="{00000000-0005-0000-0000-0000210E0000}"/>
    <cellStyle name="Normal 18 23 2 4" xfId="4089" xr:uid="{00000000-0005-0000-0000-0000220E0000}"/>
    <cellStyle name="Normal 18 23 3" xfId="4090" xr:uid="{00000000-0005-0000-0000-0000230E0000}"/>
    <cellStyle name="Normal 18 23 3 2" xfId="4091" xr:uid="{00000000-0005-0000-0000-0000240E0000}"/>
    <cellStyle name="Normal 18 23 3 3" xfId="4092" xr:uid="{00000000-0005-0000-0000-0000250E0000}"/>
    <cellStyle name="Normal 18 23 4" xfId="4093" xr:uid="{00000000-0005-0000-0000-0000260E0000}"/>
    <cellStyle name="Normal 18 23 5" xfId="4094" xr:uid="{00000000-0005-0000-0000-0000270E0000}"/>
    <cellStyle name="Normal 18 23 6" xfId="4095" xr:uid="{00000000-0005-0000-0000-0000280E0000}"/>
    <cellStyle name="Normal 18 23 7" xfId="4096" xr:uid="{00000000-0005-0000-0000-0000290E0000}"/>
    <cellStyle name="Normal 18 24" xfId="185" xr:uid="{00000000-0005-0000-0000-00002A0E0000}"/>
    <cellStyle name="Normal 18 24 2" xfId="1450" xr:uid="{00000000-0005-0000-0000-00002B0E0000}"/>
    <cellStyle name="Normal 18 24 2 2" xfId="4097" xr:uid="{00000000-0005-0000-0000-00002C0E0000}"/>
    <cellStyle name="Normal 18 24 2 3" xfId="4098" xr:uid="{00000000-0005-0000-0000-00002D0E0000}"/>
    <cellStyle name="Normal 18 24 2 4" xfId="4099" xr:uid="{00000000-0005-0000-0000-00002E0E0000}"/>
    <cellStyle name="Normal 18 24 3" xfId="4100" xr:uid="{00000000-0005-0000-0000-00002F0E0000}"/>
    <cellStyle name="Normal 18 24 3 2" xfId="4101" xr:uid="{00000000-0005-0000-0000-0000300E0000}"/>
    <cellStyle name="Normal 18 24 3 3" xfId="4102" xr:uid="{00000000-0005-0000-0000-0000310E0000}"/>
    <cellStyle name="Normal 18 24 4" xfId="4103" xr:uid="{00000000-0005-0000-0000-0000320E0000}"/>
    <cellStyle name="Normal 18 24 5" xfId="4104" xr:uid="{00000000-0005-0000-0000-0000330E0000}"/>
    <cellStyle name="Normal 18 24 6" xfId="4105" xr:uid="{00000000-0005-0000-0000-0000340E0000}"/>
    <cellStyle name="Normal 18 24 7" xfId="4106" xr:uid="{00000000-0005-0000-0000-0000350E0000}"/>
    <cellStyle name="Normal 18 25" xfId="186" xr:uid="{00000000-0005-0000-0000-0000360E0000}"/>
    <cellStyle name="Normal 18 25 2" xfId="2316" xr:uid="{00000000-0005-0000-0000-0000370E0000}"/>
    <cellStyle name="Normal 18 25 2 2" xfId="4107" xr:uid="{00000000-0005-0000-0000-0000380E0000}"/>
    <cellStyle name="Normal 18 25 2 3" xfId="4108" xr:uid="{00000000-0005-0000-0000-0000390E0000}"/>
    <cellStyle name="Normal 18 25 2 4" xfId="4109" xr:uid="{00000000-0005-0000-0000-00003A0E0000}"/>
    <cellStyle name="Normal 18 25 3" xfId="4110" xr:uid="{00000000-0005-0000-0000-00003B0E0000}"/>
    <cellStyle name="Normal 18 25 3 2" xfId="4111" xr:uid="{00000000-0005-0000-0000-00003C0E0000}"/>
    <cellStyle name="Normal 18 25 3 3" xfId="4112" xr:uid="{00000000-0005-0000-0000-00003D0E0000}"/>
    <cellStyle name="Normal 18 25 4" xfId="4113" xr:uid="{00000000-0005-0000-0000-00003E0E0000}"/>
    <cellStyle name="Normal 18 25 5" xfId="4114" xr:uid="{00000000-0005-0000-0000-00003F0E0000}"/>
    <cellStyle name="Normal 18 25 6" xfId="4115" xr:uid="{00000000-0005-0000-0000-0000400E0000}"/>
    <cellStyle name="Normal 18 25 7" xfId="4116" xr:uid="{00000000-0005-0000-0000-0000410E0000}"/>
    <cellStyle name="Normal 18 26" xfId="187" xr:uid="{00000000-0005-0000-0000-0000420E0000}"/>
    <cellStyle name="Normal 18 26 2" xfId="2315" xr:uid="{00000000-0005-0000-0000-0000430E0000}"/>
    <cellStyle name="Normal 18 26 2 2" xfId="4117" xr:uid="{00000000-0005-0000-0000-0000440E0000}"/>
    <cellStyle name="Normal 18 26 2 3" xfId="4118" xr:uid="{00000000-0005-0000-0000-0000450E0000}"/>
    <cellStyle name="Normal 18 26 2 4" xfId="4119" xr:uid="{00000000-0005-0000-0000-0000460E0000}"/>
    <cellStyle name="Normal 18 26 3" xfId="4120" xr:uid="{00000000-0005-0000-0000-0000470E0000}"/>
    <cellStyle name="Normal 18 26 3 2" xfId="4121" xr:uid="{00000000-0005-0000-0000-0000480E0000}"/>
    <cellStyle name="Normal 18 26 3 3" xfId="4122" xr:uid="{00000000-0005-0000-0000-0000490E0000}"/>
    <cellStyle name="Normal 18 26 4" xfId="4123" xr:uid="{00000000-0005-0000-0000-00004A0E0000}"/>
    <cellStyle name="Normal 18 26 5" xfId="4124" xr:uid="{00000000-0005-0000-0000-00004B0E0000}"/>
    <cellStyle name="Normal 18 26 6" xfId="4125" xr:uid="{00000000-0005-0000-0000-00004C0E0000}"/>
    <cellStyle name="Normal 18 26 7" xfId="4126" xr:uid="{00000000-0005-0000-0000-00004D0E0000}"/>
    <cellStyle name="Normal 18 27" xfId="188" xr:uid="{00000000-0005-0000-0000-00004E0E0000}"/>
    <cellStyle name="Normal 18 27 2" xfId="2314" xr:uid="{00000000-0005-0000-0000-00004F0E0000}"/>
    <cellStyle name="Normal 18 27 2 2" xfId="4127" xr:uid="{00000000-0005-0000-0000-0000500E0000}"/>
    <cellStyle name="Normal 18 27 2 3" xfId="4128" xr:uid="{00000000-0005-0000-0000-0000510E0000}"/>
    <cellStyle name="Normal 18 27 2 4" xfId="4129" xr:uid="{00000000-0005-0000-0000-0000520E0000}"/>
    <cellStyle name="Normal 18 27 3" xfId="4130" xr:uid="{00000000-0005-0000-0000-0000530E0000}"/>
    <cellStyle name="Normal 18 27 3 2" xfId="4131" xr:uid="{00000000-0005-0000-0000-0000540E0000}"/>
    <cellStyle name="Normal 18 27 3 3" xfId="4132" xr:uid="{00000000-0005-0000-0000-0000550E0000}"/>
    <cellStyle name="Normal 18 27 4" xfId="4133" xr:uid="{00000000-0005-0000-0000-0000560E0000}"/>
    <cellStyle name="Normal 18 27 5" xfId="4134" xr:uid="{00000000-0005-0000-0000-0000570E0000}"/>
    <cellStyle name="Normal 18 27 6" xfId="4135" xr:uid="{00000000-0005-0000-0000-0000580E0000}"/>
    <cellStyle name="Normal 18 27 7" xfId="4136" xr:uid="{00000000-0005-0000-0000-0000590E0000}"/>
    <cellStyle name="Normal 18 28" xfId="189" xr:uid="{00000000-0005-0000-0000-00005A0E0000}"/>
    <cellStyle name="Normal 18 28 2" xfId="2313" xr:uid="{00000000-0005-0000-0000-00005B0E0000}"/>
    <cellStyle name="Normal 18 28 2 2" xfId="4137" xr:uid="{00000000-0005-0000-0000-00005C0E0000}"/>
    <cellStyle name="Normal 18 28 2 3" xfId="4138" xr:uid="{00000000-0005-0000-0000-00005D0E0000}"/>
    <cellStyle name="Normal 18 28 2 4" xfId="4139" xr:uid="{00000000-0005-0000-0000-00005E0E0000}"/>
    <cellStyle name="Normal 18 28 3" xfId="4140" xr:uid="{00000000-0005-0000-0000-00005F0E0000}"/>
    <cellStyle name="Normal 18 28 3 2" xfId="4141" xr:uid="{00000000-0005-0000-0000-0000600E0000}"/>
    <cellStyle name="Normal 18 28 3 3" xfId="4142" xr:uid="{00000000-0005-0000-0000-0000610E0000}"/>
    <cellStyle name="Normal 18 28 4" xfId="4143" xr:uid="{00000000-0005-0000-0000-0000620E0000}"/>
    <cellStyle name="Normal 18 28 5" xfId="4144" xr:uid="{00000000-0005-0000-0000-0000630E0000}"/>
    <cellStyle name="Normal 18 28 6" xfId="4145" xr:uid="{00000000-0005-0000-0000-0000640E0000}"/>
    <cellStyle name="Normal 18 28 7" xfId="4146" xr:uid="{00000000-0005-0000-0000-0000650E0000}"/>
    <cellStyle name="Normal 18 29" xfId="190" xr:uid="{00000000-0005-0000-0000-0000660E0000}"/>
    <cellStyle name="Normal 18 29 2" xfId="2312" xr:uid="{00000000-0005-0000-0000-0000670E0000}"/>
    <cellStyle name="Normal 18 29 2 2" xfId="4147" xr:uid="{00000000-0005-0000-0000-0000680E0000}"/>
    <cellStyle name="Normal 18 29 2 3" xfId="4148" xr:uid="{00000000-0005-0000-0000-0000690E0000}"/>
    <cellStyle name="Normal 18 29 2 4" xfId="4149" xr:uid="{00000000-0005-0000-0000-00006A0E0000}"/>
    <cellStyle name="Normal 18 29 3" xfId="4150" xr:uid="{00000000-0005-0000-0000-00006B0E0000}"/>
    <cellStyle name="Normal 18 29 3 2" xfId="4151" xr:uid="{00000000-0005-0000-0000-00006C0E0000}"/>
    <cellStyle name="Normal 18 29 3 3" xfId="4152" xr:uid="{00000000-0005-0000-0000-00006D0E0000}"/>
    <cellStyle name="Normal 18 29 4" xfId="4153" xr:uid="{00000000-0005-0000-0000-00006E0E0000}"/>
    <cellStyle name="Normal 18 29 5" xfId="4154" xr:uid="{00000000-0005-0000-0000-00006F0E0000}"/>
    <cellStyle name="Normal 18 29 6" xfId="4155" xr:uid="{00000000-0005-0000-0000-0000700E0000}"/>
    <cellStyle name="Normal 18 29 7" xfId="4156" xr:uid="{00000000-0005-0000-0000-0000710E0000}"/>
    <cellStyle name="Normal 18 3" xfId="191" xr:uid="{00000000-0005-0000-0000-0000720E0000}"/>
    <cellStyle name="Normal 18 3 2" xfId="1451" xr:uid="{00000000-0005-0000-0000-0000730E0000}"/>
    <cellStyle name="Normal 18 3 2 2" xfId="4157" xr:uid="{00000000-0005-0000-0000-0000740E0000}"/>
    <cellStyle name="Normal 18 3 2 3" xfId="4158" xr:uid="{00000000-0005-0000-0000-0000750E0000}"/>
    <cellStyle name="Normal 18 3 2 4" xfId="4159" xr:uid="{00000000-0005-0000-0000-0000760E0000}"/>
    <cellStyle name="Normal 18 3 3" xfId="4160" xr:uid="{00000000-0005-0000-0000-0000770E0000}"/>
    <cellStyle name="Normal 18 3 3 2" xfId="4161" xr:uid="{00000000-0005-0000-0000-0000780E0000}"/>
    <cellStyle name="Normal 18 3 3 3" xfId="4162" xr:uid="{00000000-0005-0000-0000-0000790E0000}"/>
    <cellStyle name="Normal 18 3 4" xfId="4163" xr:uid="{00000000-0005-0000-0000-00007A0E0000}"/>
    <cellStyle name="Normal 18 3 5" xfId="4164" xr:uid="{00000000-0005-0000-0000-00007B0E0000}"/>
    <cellStyle name="Normal 18 3 6" xfId="4165" xr:uid="{00000000-0005-0000-0000-00007C0E0000}"/>
    <cellStyle name="Normal 18 3 7" xfId="4166" xr:uid="{00000000-0005-0000-0000-00007D0E0000}"/>
    <cellStyle name="Normal 18 30" xfId="192" xr:uid="{00000000-0005-0000-0000-00007E0E0000}"/>
    <cellStyle name="Normal 18 30 2" xfId="2311" xr:uid="{00000000-0005-0000-0000-00007F0E0000}"/>
    <cellStyle name="Normal 18 30 2 2" xfId="4167" xr:uid="{00000000-0005-0000-0000-0000800E0000}"/>
    <cellStyle name="Normal 18 30 2 3" xfId="4168" xr:uid="{00000000-0005-0000-0000-0000810E0000}"/>
    <cellStyle name="Normal 18 30 2 4" xfId="4169" xr:uid="{00000000-0005-0000-0000-0000820E0000}"/>
    <cellStyle name="Normal 18 30 3" xfId="4170" xr:uid="{00000000-0005-0000-0000-0000830E0000}"/>
    <cellStyle name="Normal 18 30 3 2" xfId="4171" xr:uid="{00000000-0005-0000-0000-0000840E0000}"/>
    <cellStyle name="Normal 18 30 3 3" xfId="4172" xr:uid="{00000000-0005-0000-0000-0000850E0000}"/>
    <cellStyle name="Normal 18 30 4" xfId="4173" xr:uid="{00000000-0005-0000-0000-0000860E0000}"/>
    <cellStyle name="Normal 18 30 5" xfId="4174" xr:uid="{00000000-0005-0000-0000-0000870E0000}"/>
    <cellStyle name="Normal 18 30 6" xfId="4175" xr:uid="{00000000-0005-0000-0000-0000880E0000}"/>
    <cellStyle name="Normal 18 30 7" xfId="4176" xr:uid="{00000000-0005-0000-0000-0000890E0000}"/>
    <cellStyle name="Normal 18 31" xfId="193" xr:uid="{00000000-0005-0000-0000-00008A0E0000}"/>
    <cellStyle name="Normal 18 31 2" xfId="2310" xr:uid="{00000000-0005-0000-0000-00008B0E0000}"/>
    <cellStyle name="Normal 18 31 2 2" xfId="4177" xr:uid="{00000000-0005-0000-0000-00008C0E0000}"/>
    <cellStyle name="Normal 18 31 2 3" xfId="4178" xr:uid="{00000000-0005-0000-0000-00008D0E0000}"/>
    <cellStyle name="Normal 18 31 2 4" xfId="4179" xr:uid="{00000000-0005-0000-0000-00008E0E0000}"/>
    <cellStyle name="Normal 18 31 3" xfId="4180" xr:uid="{00000000-0005-0000-0000-00008F0E0000}"/>
    <cellStyle name="Normal 18 31 3 2" xfId="4181" xr:uid="{00000000-0005-0000-0000-0000900E0000}"/>
    <cellStyle name="Normal 18 31 3 3" xfId="4182" xr:uid="{00000000-0005-0000-0000-0000910E0000}"/>
    <cellStyle name="Normal 18 31 4" xfId="4183" xr:uid="{00000000-0005-0000-0000-0000920E0000}"/>
    <cellStyle name="Normal 18 31 5" xfId="4184" xr:uid="{00000000-0005-0000-0000-0000930E0000}"/>
    <cellStyle name="Normal 18 31 6" xfId="4185" xr:uid="{00000000-0005-0000-0000-0000940E0000}"/>
    <cellStyle name="Normal 18 31 7" xfId="4186" xr:uid="{00000000-0005-0000-0000-0000950E0000}"/>
    <cellStyle name="Normal 18 32" xfId="194" xr:uid="{00000000-0005-0000-0000-0000960E0000}"/>
    <cellStyle name="Normal 18 32 2" xfId="2309" xr:uid="{00000000-0005-0000-0000-0000970E0000}"/>
    <cellStyle name="Normal 18 32 2 2" xfId="4187" xr:uid="{00000000-0005-0000-0000-0000980E0000}"/>
    <cellStyle name="Normal 18 32 2 3" xfId="4188" xr:uid="{00000000-0005-0000-0000-0000990E0000}"/>
    <cellStyle name="Normal 18 32 2 4" xfId="4189" xr:uid="{00000000-0005-0000-0000-00009A0E0000}"/>
    <cellStyle name="Normal 18 32 3" xfId="4190" xr:uid="{00000000-0005-0000-0000-00009B0E0000}"/>
    <cellStyle name="Normal 18 32 3 2" xfId="4191" xr:uid="{00000000-0005-0000-0000-00009C0E0000}"/>
    <cellStyle name="Normal 18 32 3 3" xfId="4192" xr:uid="{00000000-0005-0000-0000-00009D0E0000}"/>
    <cellStyle name="Normal 18 32 4" xfId="4193" xr:uid="{00000000-0005-0000-0000-00009E0E0000}"/>
    <cellStyle name="Normal 18 32 5" xfId="4194" xr:uid="{00000000-0005-0000-0000-00009F0E0000}"/>
    <cellStyle name="Normal 18 32 6" xfId="4195" xr:uid="{00000000-0005-0000-0000-0000A00E0000}"/>
    <cellStyle name="Normal 18 32 7" xfId="4196" xr:uid="{00000000-0005-0000-0000-0000A10E0000}"/>
    <cellStyle name="Normal 18 33" xfId="195" xr:uid="{00000000-0005-0000-0000-0000A20E0000}"/>
    <cellStyle name="Normal 18 33 2" xfId="2308" xr:uid="{00000000-0005-0000-0000-0000A30E0000}"/>
    <cellStyle name="Normal 18 33 2 2" xfId="4197" xr:uid="{00000000-0005-0000-0000-0000A40E0000}"/>
    <cellStyle name="Normal 18 33 2 3" xfId="4198" xr:uid="{00000000-0005-0000-0000-0000A50E0000}"/>
    <cellStyle name="Normal 18 33 2 4" xfId="4199" xr:uid="{00000000-0005-0000-0000-0000A60E0000}"/>
    <cellStyle name="Normal 18 33 3" xfId="4200" xr:uid="{00000000-0005-0000-0000-0000A70E0000}"/>
    <cellStyle name="Normal 18 33 3 2" xfId="4201" xr:uid="{00000000-0005-0000-0000-0000A80E0000}"/>
    <cellStyle name="Normal 18 33 3 3" xfId="4202" xr:uid="{00000000-0005-0000-0000-0000A90E0000}"/>
    <cellStyle name="Normal 18 33 4" xfId="4203" xr:uid="{00000000-0005-0000-0000-0000AA0E0000}"/>
    <cellStyle name="Normal 18 33 5" xfId="4204" xr:uid="{00000000-0005-0000-0000-0000AB0E0000}"/>
    <cellStyle name="Normal 18 33 6" xfId="4205" xr:uid="{00000000-0005-0000-0000-0000AC0E0000}"/>
    <cellStyle name="Normal 18 33 7" xfId="4206" xr:uid="{00000000-0005-0000-0000-0000AD0E0000}"/>
    <cellStyle name="Normal 18 34" xfId="196" xr:uid="{00000000-0005-0000-0000-0000AE0E0000}"/>
    <cellStyle name="Normal 18 34 2" xfId="2307" xr:uid="{00000000-0005-0000-0000-0000AF0E0000}"/>
    <cellStyle name="Normal 18 34 2 2" xfId="4207" xr:uid="{00000000-0005-0000-0000-0000B00E0000}"/>
    <cellStyle name="Normal 18 34 2 3" xfId="4208" xr:uid="{00000000-0005-0000-0000-0000B10E0000}"/>
    <cellStyle name="Normal 18 34 2 4" xfId="4209" xr:uid="{00000000-0005-0000-0000-0000B20E0000}"/>
    <cellStyle name="Normal 18 34 3" xfId="4210" xr:uid="{00000000-0005-0000-0000-0000B30E0000}"/>
    <cellStyle name="Normal 18 34 3 2" xfId="4211" xr:uid="{00000000-0005-0000-0000-0000B40E0000}"/>
    <cellStyle name="Normal 18 34 3 3" xfId="4212" xr:uid="{00000000-0005-0000-0000-0000B50E0000}"/>
    <cellStyle name="Normal 18 34 4" xfId="4213" xr:uid="{00000000-0005-0000-0000-0000B60E0000}"/>
    <cellStyle name="Normal 18 34 5" xfId="4214" xr:uid="{00000000-0005-0000-0000-0000B70E0000}"/>
    <cellStyle name="Normal 18 34 6" xfId="4215" xr:uid="{00000000-0005-0000-0000-0000B80E0000}"/>
    <cellStyle name="Normal 18 34 7" xfId="4216" xr:uid="{00000000-0005-0000-0000-0000B90E0000}"/>
    <cellStyle name="Normal 18 35" xfId="1434" xr:uid="{00000000-0005-0000-0000-0000BA0E0000}"/>
    <cellStyle name="Normal 18 35 2" xfId="4217" xr:uid="{00000000-0005-0000-0000-0000BB0E0000}"/>
    <cellStyle name="Normal 18 35 3" xfId="4218" xr:uid="{00000000-0005-0000-0000-0000BC0E0000}"/>
    <cellStyle name="Normal 18 35 4" xfId="4219" xr:uid="{00000000-0005-0000-0000-0000BD0E0000}"/>
    <cellStyle name="Normal 18 36" xfId="2759" xr:uid="{00000000-0005-0000-0000-0000BE0E0000}"/>
    <cellStyle name="Normal 18 36 2" xfId="4220" xr:uid="{00000000-0005-0000-0000-0000BF0E0000}"/>
    <cellStyle name="Normal 18 36 3" xfId="4221" xr:uid="{00000000-0005-0000-0000-0000C00E0000}"/>
    <cellStyle name="Normal 18 36 4" xfId="4222" xr:uid="{00000000-0005-0000-0000-0000C10E0000}"/>
    <cellStyle name="Normal 18 37" xfId="4223" xr:uid="{00000000-0005-0000-0000-0000C20E0000}"/>
    <cellStyle name="Normal 18 38" xfId="4224" xr:uid="{00000000-0005-0000-0000-0000C30E0000}"/>
    <cellStyle name="Normal 18 39" xfId="4225" xr:uid="{00000000-0005-0000-0000-0000C40E0000}"/>
    <cellStyle name="Normal 18 4" xfId="197" xr:uid="{00000000-0005-0000-0000-0000C50E0000}"/>
    <cellStyle name="Normal 18 4 2" xfId="1452" xr:uid="{00000000-0005-0000-0000-0000C60E0000}"/>
    <cellStyle name="Normal 18 4 2 2" xfId="4226" xr:uid="{00000000-0005-0000-0000-0000C70E0000}"/>
    <cellStyle name="Normal 18 4 2 3" xfId="4227" xr:uid="{00000000-0005-0000-0000-0000C80E0000}"/>
    <cellStyle name="Normal 18 4 2 4" xfId="4228" xr:uid="{00000000-0005-0000-0000-0000C90E0000}"/>
    <cellStyle name="Normal 18 4 3" xfId="4229" xr:uid="{00000000-0005-0000-0000-0000CA0E0000}"/>
    <cellStyle name="Normal 18 4 3 2" xfId="4230" xr:uid="{00000000-0005-0000-0000-0000CB0E0000}"/>
    <cellStyle name="Normal 18 4 3 3" xfId="4231" xr:uid="{00000000-0005-0000-0000-0000CC0E0000}"/>
    <cellStyle name="Normal 18 4 4" xfId="4232" xr:uid="{00000000-0005-0000-0000-0000CD0E0000}"/>
    <cellStyle name="Normal 18 4 5" xfId="4233" xr:uid="{00000000-0005-0000-0000-0000CE0E0000}"/>
    <cellStyle name="Normal 18 4 6" xfId="4234" xr:uid="{00000000-0005-0000-0000-0000CF0E0000}"/>
    <cellStyle name="Normal 18 4 7" xfId="4235" xr:uid="{00000000-0005-0000-0000-0000D00E0000}"/>
    <cellStyle name="Normal 18 40" xfId="4236" xr:uid="{00000000-0005-0000-0000-0000D10E0000}"/>
    <cellStyle name="Normal 18 5" xfId="198" xr:uid="{00000000-0005-0000-0000-0000D20E0000}"/>
    <cellStyle name="Normal 18 5 2" xfId="1453" xr:uid="{00000000-0005-0000-0000-0000D30E0000}"/>
    <cellStyle name="Normal 18 5 2 2" xfId="4237" xr:uid="{00000000-0005-0000-0000-0000D40E0000}"/>
    <cellStyle name="Normal 18 5 2 3" xfId="4238" xr:uid="{00000000-0005-0000-0000-0000D50E0000}"/>
    <cellStyle name="Normal 18 5 2 4" xfId="4239" xr:uid="{00000000-0005-0000-0000-0000D60E0000}"/>
    <cellStyle name="Normal 18 5 3" xfId="4240" xr:uid="{00000000-0005-0000-0000-0000D70E0000}"/>
    <cellStyle name="Normal 18 5 3 2" xfId="4241" xr:uid="{00000000-0005-0000-0000-0000D80E0000}"/>
    <cellStyle name="Normal 18 5 3 3" xfId="4242" xr:uid="{00000000-0005-0000-0000-0000D90E0000}"/>
    <cellStyle name="Normal 18 5 4" xfId="4243" xr:uid="{00000000-0005-0000-0000-0000DA0E0000}"/>
    <cellStyle name="Normal 18 5 5" xfId="4244" xr:uid="{00000000-0005-0000-0000-0000DB0E0000}"/>
    <cellStyle name="Normal 18 5 6" xfId="4245" xr:uid="{00000000-0005-0000-0000-0000DC0E0000}"/>
    <cellStyle name="Normal 18 5 7" xfId="4246" xr:uid="{00000000-0005-0000-0000-0000DD0E0000}"/>
    <cellStyle name="Normal 18 6" xfId="199" xr:uid="{00000000-0005-0000-0000-0000DE0E0000}"/>
    <cellStyle name="Normal 18 6 2" xfId="1454" xr:uid="{00000000-0005-0000-0000-0000DF0E0000}"/>
    <cellStyle name="Normal 18 6 2 2" xfId="4247" xr:uid="{00000000-0005-0000-0000-0000E00E0000}"/>
    <cellStyle name="Normal 18 6 2 3" xfId="4248" xr:uid="{00000000-0005-0000-0000-0000E10E0000}"/>
    <cellStyle name="Normal 18 6 2 4" xfId="4249" xr:uid="{00000000-0005-0000-0000-0000E20E0000}"/>
    <cellStyle name="Normal 18 6 3" xfId="4250" xr:uid="{00000000-0005-0000-0000-0000E30E0000}"/>
    <cellStyle name="Normal 18 6 3 2" xfId="4251" xr:uid="{00000000-0005-0000-0000-0000E40E0000}"/>
    <cellStyle name="Normal 18 6 3 3" xfId="4252" xr:uid="{00000000-0005-0000-0000-0000E50E0000}"/>
    <cellStyle name="Normal 18 6 4" xfId="4253" xr:uid="{00000000-0005-0000-0000-0000E60E0000}"/>
    <cellStyle name="Normal 18 6 5" xfId="4254" xr:uid="{00000000-0005-0000-0000-0000E70E0000}"/>
    <cellStyle name="Normal 18 6 6" xfId="4255" xr:uid="{00000000-0005-0000-0000-0000E80E0000}"/>
    <cellStyle name="Normal 18 6 7" xfId="4256" xr:uid="{00000000-0005-0000-0000-0000E90E0000}"/>
    <cellStyle name="Normal 18 7" xfId="200" xr:uid="{00000000-0005-0000-0000-0000EA0E0000}"/>
    <cellStyle name="Normal 18 7 2" xfId="1455" xr:uid="{00000000-0005-0000-0000-0000EB0E0000}"/>
    <cellStyle name="Normal 18 7 2 2" xfId="4257" xr:uid="{00000000-0005-0000-0000-0000EC0E0000}"/>
    <cellStyle name="Normal 18 7 2 3" xfId="4258" xr:uid="{00000000-0005-0000-0000-0000ED0E0000}"/>
    <cellStyle name="Normal 18 7 2 4" xfId="4259" xr:uid="{00000000-0005-0000-0000-0000EE0E0000}"/>
    <cellStyle name="Normal 18 7 3" xfId="4260" xr:uid="{00000000-0005-0000-0000-0000EF0E0000}"/>
    <cellStyle name="Normal 18 7 3 2" xfId="4261" xr:uid="{00000000-0005-0000-0000-0000F00E0000}"/>
    <cellStyle name="Normal 18 7 3 3" xfId="4262" xr:uid="{00000000-0005-0000-0000-0000F10E0000}"/>
    <cellStyle name="Normal 18 7 4" xfId="4263" xr:uid="{00000000-0005-0000-0000-0000F20E0000}"/>
    <cellStyle name="Normal 18 7 5" xfId="4264" xr:uid="{00000000-0005-0000-0000-0000F30E0000}"/>
    <cellStyle name="Normal 18 7 6" xfId="4265" xr:uid="{00000000-0005-0000-0000-0000F40E0000}"/>
    <cellStyle name="Normal 18 7 7" xfId="4266" xr:uid="{00000000-0005-0000-0000-0000F50E0000}"/>
    <cellStyle name="Normal 18 8" xfId="201" xr:uid="{00000000-0005-0000-0000-0000F60E0000}"/>
    <cellStyle name="Normal 18 8 2" xfId="1456" xr:uid="{00000000-0005-0000-0000-0000F70E0000}"/>
    <cellStyle name="Normal 18 8 2 2" xfId="4267" xr:uid="{00000000-0005-0000-0000-0000F80E0000}"/>
    <cellStyle name="Normal 18 8 2 3" xfId="4268" xr:uid="{00000000-0005-0000-0000-0000F90E0000}"/>
    <cellStyle name="Normal 18 8 2 4" xfId="4269" xr:uid="{00000000-0005-0000-0000-0000FA0E0000}"/>
    <cellStyle name="Normal 18 8 3" xfId="4270" xr:uid="{00000000-0005-0000-0000-0000FB0E0000}"/>
    <cellStyle name="Normal 18 8 3 2" xfId="4271" xr:uid="{00000000-0005-0000-0000-0000FC0E0000}"/>
    <cellStyle name="Normal 18 8 3 3" xfId="4272" xr:uid="{00000000-0005-0000-0000-0000FD0E0000}"/>
    <cellStyle name="Normal 18 8 4" xfId="4273" xr:uid="{00000000-0005-0000-0000-0000FE0E0000}"/>
    <cellStyle name="Normal 18 8 5" xfId="4274" xr:uid="{00000000-0005-0000-0000-0000FF0E0000}"/>
    <cellStyle name="Normal 18 8 6" xfId="4275" xr:uid="{00000000-0005-0000-0000-0000000F0000}"/>
    <cellStyle name="Normal 18 8 7" xfId="4276" xr:uid="{00000000-0005-0000-0000-0000010F0000}"/>
    <cellStyle name="Normal 18 9" xfId="202" xr:uid="{00000000-0005-0000-0000-0000020F0000}"/>
    <cellStyle name="Normal 18 9 2" xfId="1457" xr:uid="{00000000-0005-0000-0000-0000030F0000}"/>
    <cellStyle name="Normal 18 9 2 2" xfId="4277" xr:uid="{00000000-0005-0000-0000-0000040F0000}"/>
    <cellStyle name="Normal 18 9 2 3" xfId="4278" xr:uid="{00000000-0005-0000-0000-0000050F0000}"/>
    <cellStyle name="Normal 18 9 2 4" xfId="4279" xr:uid="{00000000-0005-0000-0000-0000060F0000}"/>
    <cellStyle name="Normal 18 9 3" xfId="4280" xr:uid="{00000000-0005-0000-0000-0000070F0000}"/>
    <cellStyle name="Normal 18 9 3 2" xfId="4281" xr:uid="{00000000-0005-0000-0000-0000080F0000}"/>
    <cellStyle name="Normal 18 9 3 3" xfId="4282" xr:uid="{00000000-0005-0000-0000-0000090F0000}"/>
    <cellStyle name="Normal 18 9 4" xfId="4283" xr:uid="{00000000-0005-0000-0000-00000A0F0000}"/>
    <cellStyle name="Normal 18 9 5" xfId="4284" xr:uid="{00000000-0005-0000-0000-00000B0F0000}"/>
    <cellStyle name="Normal 18 9 6" xfId="4285" xr:uid="{00000000-0005-0000-0000-00000C0F0000}"/>
    <cellStyle name="Normal 18 9 7" xfId="4286" xr:uid="{00000000-0005-0000-0000-00000D0F0000}"/>
    <cellStyle name="Normal 19" xfId="203" xr:uid="{00000000-0005-0000-0000-00000E0F0000}"/>
    <cellStyle name="Normal 19 10" xfId="204" xr:uid="{00000000-0005-0000-0000-00000F0F0000}"/>
    <cellStyle name="Normal 19 10 2" xfId="1459" xr:uid="{00000000-0005-0000-0000-0000100F0000}"/>
    <cellStyle name="Normal 19 10 2 2" xfId="4287" xr:uid="{00000000-0005-0000-0000-0000110F0000}"/>
    <cellStyle name="Normal 19 10 2 3" xfId="4288" xr:uid="{00000000-0005-0000-0000-0000120F0000}"/>
    <cellStyle name="Normal 19 10 2 4" xfId="4289" xr:uid="{00000000-0005-0000-0000-0000130F0000}"/>
    <cellStyle name="Normal 19 10 3" xfId="4290" xr:uid="{00000000-0005-0000-0000-0000140F0000}"/>
    <cellStyle name="Normal 19 10 3 2" xfId="4291" xr:uid="{00000000-0005-0000-0000-0000150F0000}"/>
    <cellStyle name="Normal 19 10 3 3" xfId="4292" xr:uid="{00000000-0005-0000-0000-0000160F0000}"/>
    <cellStyle name="Normal 19 10 4" xfId="4293" xr:uid="{00000000-0005-0000-0000-0000170F0000}"/>
    <cellStyle name="Normal 19 10 5" xfId="4294" xr:uid="{00000000-0005-0000-0000-0000180F0000}"/>
    <cellStyle name="Normal 19 10 6" xfId="4295" xr:uid="{00000000-0005-0000-0000-0000190F0000}"/>
    <cellStyle name="Normal 19 10 7" xfId="4296" xr:uid="{00000000-0005-0000-0000-00001A0F0000}"/>
    <cellStyle name="Normal 19 11" xfId="205" xr:uid="{00000000-0005-0000-0000-00001B0F0000}"/>
    <cellStyle name="Normal 19 11 2" xfId="1460" xr:uid="{00000000-0005-0000-0000-00001C0F0000}"/>
    <cellStyle name="Normal 19 11 2 2" xfId="4297" xr:uid="{00000000-0005-0000-0000-00001D0F0000}"/>
    <cellStyle name="Normal 19 11 2 3" xfId="4298" xr:uid="{00000000-0005-0000-0000-00001E0F0000}"/>
    <cellStyle name="Normal 19 11 2 4" xfId="4299" xr:uid="{00000000-0005-0000-0000-00001F0F0000}"/>
    <cellStyle name="Normal 19 11 3" xfId="4300" xr:uid="{00000000-0005-0000-0000-0000200F0000}"/>
    <cellStyle name="Normal 19 11 3 2" xfId="4301" xr:uid="{00000000-0005-0000-0000-0000210F0000}"/>
    <cellStyle name="Normal 19 11 3 3" xfId="4302" xr:uid="{00000000-0005-0000-0000-0000220F0000}"/>
    <cellStyle name="Normal 19 11 4" xfId="4303" xr:uid="{00000000-0005-0000-0000-0000230F0000}"/>
    <cellStyle name="Normal 19 11 5" xfId="4304" xr:uid="{00000000-0005-0000-0000-0000240F0000}"/>
    <cellStyle name="Normal 19 11 6" xfId="4305" xr:uid="{00000000-0005-0000-0000-0000250F0000}"/>
    <cellStyle name="Normal 19 11 7" xfId="4306" xr:uid="{00000000-0005-0000-0000-0000260F0000}"/>
    <cellStyle name="Normal 19 12" xfId="206" xr:uid="{00000000-0005-0000-0000-0000270F0000}"/>
    <cellStyle name="Normal 19 12 2" xfId="1461" xr:uid="{00000000-0005-0000-0000-0000280F0000}"/>
    <cellStyle name="Normal 19 12 2 2" xfId="4307" xr:uid="{00000000-0005-0000-0000-0000290F0000}"/>
    <cellStyle name="Normal 19 12 2 3" xfId="4308" xr:uid="{00000000-0005-0000-0000-00002A0F0000}"/>
    <cellStyle name="Normal 19 12 2 4" xfId="4309" xr:uid="{00000000-0005-0000-0000-00002B0F0000}"/>
    <cellStyle name="Normal 19 12 3" xfId="4310" xr:uid="{00000000-0005-0000-0000-00002C0F0000}"/>
    <cellStyle name="Normal 19 12 3 2" xfId="4311" xr:uid="{00000000-0005-0000-0000-00002D0F0000}"/>
    <cellStyle name="Normal 19 12 3 3" xfId="4312" xr:uid="{00000000-0005-0000-0000-00002E0F0000}"/>
    <cellStyle name="Normal 19 12 4" xfId="4313" xr:uid="{00000000-0005-0000-0000-00002F0F0000}"/>
    <cellStyle name="Normal 19 12 5" xfId="4314" xr:uid="{00000000-0005-0000-0000-0000300F0000}"/>
    <cellStyle name="Normal 19 12 6" xfId="4315" xr:uid="{00000000-0005-0000-0000-0000310F0000}"/>
    <cellStyle name="Normal 19 12 7" xfId="4316" xr:uid="{00000000-0005-0000-0000-0000320F0000}"/>
    <cellStyle name="Normal 19 13" xfId="207" xr:uid="{00000000-0005-0000-0000-0000330F0000}"/>
    <cellStyle name="Normal 19 13 2" xfId="1462" xr:uid="{00000000-0005-0000-0000-0000340F0000}"/>
    <cellStyle name="Normal 19 13 2 2" xfId="4317" xr:uid="{00000000-0005-0000-0000-0000350F0000}"/>
    <cellStyle name="Normal 19 13 2 3" xfId="4318" xr:uid="{00000000-0005-0000-0000-0000360F0000}"/>
    <cellStyle name="Normal 19 13 2 4" xfId="4319" xr:uid="{00000000-0005-0000-0000-0000370F0000}"/>
    <cellStyle name="Normal 19 13 3" xfId="4320" xr:uid="{00000000-0005-0000-0000-0000380F0000}"/>
    <cellStyle name="Normal 19 13 3 2" xfId="4321" xr:uid="{00000000-0005-0000-0000-0000390F0000}"/>
    <cellStyle name="Normal 19 13 3 3" xfId="4322" xr:uid="{00000000-0005-0000-0000-00003A0F0000}"/>
    <cellStyle name="Normal 19 13 4" xfId="4323" xr:uid="{00000000-0005-0000-0000-00003B0F0000}"/>
    <cellStyle name="Normal 19 13 5" xfId="4324" xr:uid="{00000000-0005-0000-0000-00003C0F0000}"/>
    <cellStyle name="Normal 19 13 6" xfId="4325" xr:uid="{00000000-0005-0000-0000-00003D0F0000}"/>
    <cellStyle name="Normal 19 13 7" xfId="4326" xr:uid="{00000000-0005-0000-0000-00003E0F0000}"/>
    <cellStyle name="Normal 19 14" xfId="208" xr:uid="{00000000-0005-0000-0000-00003F0F0000}"/>
    <cellStyle name="Normal 19 14 2" xfId="1463" xr:uid="{00000000-0005-0000-0000-0000400F0000}"/>
    <cellStyle name="Normal 19 14 2 2" xfId="4327" xr:uid="{00000000-0005-0000-0000-0000410F0000}"/>
    <cellStyle name="Normal 19 14 2 3" xfId="4328" xr:uid="{00000000-0005-0000-0000-0000420F0000}"/>
    <cellStyle name="Normal 19 14 2 4" xfId="4329" xr:uid="{00000000-0005-0000-0000-0000430F0000}"/>
    <cellStyle name="Normal 19 14 3" xfId="4330" xr:uid="{00000000-0005-0000-0000-0000440F0000}"/>
    <cellStyle name="Normal 19 14 3 2" xfId="4331" xr:uid="{00000000-0005-0000-0000-0000450F0000}"/>
    <cellStyle name="Normal 19 14 3 3" xfId="4332" xr:uid="{00000000-0005-0000-0000-0000460F0000}"/>
    <cellStyle name="Normal 19 14 4" xfId="4333" xr:uid="{00000000-0005-0000-0000-0000470F0000}"/>
    <cellStyle name="Normal 19 14 5" xfId="4334" xr:uid="{00000000-0005-0000-0000-0000480F0000}"/>
    <cellStyle name="Normal 19 14 6" xfId="4335" xr:uid="{00000000-0005-0000-0000-0000490F0000}"/>
    <cellStyle name="Normal 19 14 7" xfId="4336" xr:uid="{00000000-0005-0000-0000-00004A0F0000}"/>
    <cellStyle name="Normal 19 15" xfId="209" xr:uid="{00000000-0005-0000-0000-00004B0F0000}"/>
    <cellStyle name="Normal 19 15 2" xfId="1464" xr:uid="{00000000-0005-0000-0000-00004C0F0000}"/>
    <cellStyle name="Normal 19 15 2 2" xfId="4337" xr:uid="{00000000-0005-0000-0000-00004D0F0000}"/>
    <cellStyle name="Normal 19 15 2 3" xfId="4338" xr:uid="{00000000-0005-0000-0000-00004E0F0000}"/>
    <cellStyle name="Normal 19 15 2 4" xfId="4339" xr:uid="{00000000-0005-0000-0000-00004F0F0000}"/>
    <cellStyle name="Normal 19 15 3" xfId="4340" xr:uid="{00000000-0005-0000-0000-0000500F0000}"/>
    <cellStyle name="Normal 19 15 3 2" xfId="4341" xr:uid="{00000000-0005-0000-0000-0000510F0000}"/>
    <cellStyle name="Normal 19 15 3 3" xfId="4342" xr:uid="{00000000-0005-0000-0000-0000520F0000}"/>
    <cellStyle name="Normal 19 15 4" xfId="4343" xr:uid="{00000000-0005-0000-0000-0000530F0000}"/>
    <cellStyle name="Normal 19 15 5" xfId="4344" xr:uid="{00000000-0005-0000-0000-0000540F0000}"/>
    <cellStyle name="Normal 19 15 6" xfId="4345" xr:uid="{00000000-0005-0000-0000-0000550F0000}"/>
    <cellStyle name="Normal 19 15 7" xfId="4346" xr:uid="{00000000-0005-0000-0000-0000560F0000}"/>
    <cellStyle name="Normal 19 16" xfId="210" xr:uid="{00000000-0005-0000-0000-0000570F0000}"/>
    <cellStyle name="Normal 19 16 2" xfId="1465" xr:uid="{00000000-0005-0000-0000-0000580F0000}"/>
    <cellStyle name="Normal 19 16 2 2" xfId="4347" xr:uid="{00000000-0005-0000-0000-0000590F0000}"/>
    <cellStyle name="Normal 19 16 2 3" xfId="4348" xr:uid="{00000000-0005-0000-0000-00005A0F0000}"/>
    <cellStyle name="Normal 19 16 2 4" xfId="4349" xr:uid="{00000000-0005-0000-0000-00005B0F0000}"/>
    <cellStyle name="Normal 19 16 3" xfId="4350" xr:uid="{00000000-0005-0000-0000-00005C0F0000}"/>
    <cellStyle name="Normal 19 16 3 2" xfId="4351" xr:uid="{00000000-0005-0000-0000-00005D0F0000}"/>
    <cellStyle name="Normal 19 16 3 3" xfId="4352" xr:uid="{00000000-0005-0000-0000-00005E0F0000}"/>
    <cellStyle name="Normal 19 16 4" xfId="4353" xr:uid="{00000000-0005-0000-0000-00005F0F0000}"/>
    <cellStyle name="Normal 19 16 5" xfId="4354" xr:uid="{00000000-0005-0000-0000-0000600F0000}"/>
    <cellStyle name="Normal 19 16 6" xfId="4355" xr:uid="{00000000-0005-0000-0000-0000610F0000}"/>
    <cellStyle name="Normal 19 16 7" xfId="4356" xr:uid="{00000000-0005-0000-0000-0000620F0000}"/>
    <cellStyle name="Normal 19 17" xfId="211" xr:uid="{00000000-0005-0000-0000-0000630F0000}"/>
    <cellStyle name="Normal 19 17 2" xfId="1466" xr:uid="{00000000-0005-0000-0000-0000640F0000}"/>
    <cellStyle name="Normal 19 17 2 2" xfId="4357" xr:uid="{00000000-0005-0000-0000-0000650F0000}"/>
    <cellStyle name="Normal 19 17 2 3" xfId="4358" xr:uid="{00000000-0005-0000-0000-0000660F0000}"/>
    <cellStyle name="Normal 19 17 2 4" xfId="4359" xr:uid="{00000000-0005-0000-0000-0000670F0000}"/>
    <cellStyle name="Normal 19 17 3" xfId="4360" xr:uid="{00000000-0005-0000-0000-0000680F0000}"/>
    <cellStyle name="Normal 19 17 3 2" xfId="4361" xr:uid="{00000000-0005-0000-0000-0000690F0000}"/>
    <cellStyle name="Normal 19 17 3 3" xfId="4362" xr:uid="{00000000-0005-0000-0000-00006A0F0000}"/>
    <cellStyle name="Normal 19 17 4" xfId="4363" xr:uid="{00000000-0005-0000-0000-00006B0F0000}"/>
    <cellStyle name="Normal 19 17 5" xfId="4364" xr:uid="{00000000-0005-0000-0000-00006C0F0000}"/>
    <cellStyle name="Normal 19 17 6" xfId="4365" xr:uid="{00000000-0005-0000-0000-00006D0F0000}"/>
    <cellStyle name="Normal 19 17 7" xfId="4366" xr:uid="{00000000-0005-0000-0000-00006E0F0000}"/>
    <cellStyle name="Normal 19 18" xfId="212" xr:uid="{00000000-0005-0000-0000-00006F0F0000}"/>
    <cellStyle name="Normal 19 18 2" xfId="1467" xr:uid="{00000000-0005-0000-0000-0000700F0000}"/>
    <cellStyle name="Normal 19 18 2 2" xfId="4367" xr:uid="{00000000-0005-0000-0000-0000710F0000}"/>
    <cellStyle name="Normal 19 18 2 3" xfId="4368" xr:uid="{00000000-0005-0000-0000-0000720F0000}"/>
    <cellStyle name="Normal 19 18 2 4" xfId="4369" xr:uid="{00000000-0005-0000-0000-0000730F0000}"/>
    <cellStyle name="Normal 19 18 3" xfId="4370" xr:uid="{00000000-0005-0000-0000-0000740F0000}"/>
    <cellStyle name="Normal 19 18 3 2" xfId="4371" xr:uid="{00000000-0005-0000-0000-0000750F0000}"/>
    <cellStyle name="Normal 19 18 3 3" xfId="4372" xr:uid="{00000000-0005-0000-0000-0000760F0000}"/>
    <cellStyle name="Normal 19 18 4" xfId="4373" xr:uid="{00000000-0005-0000-0000-0000770F0000}"/>
    <cellStyle name="Normal 19 18 5" xfId="4374" xr:uid="{00000000-0005-0000-0000-0000780F0000}"/>
    <cellStyle name="Normal 19 18 6" xfId="4375" xr:uid="{00000000-0005-0000-0000-0000790F0000}"/>
    <cellStyle name="Normal 19 18 7" xfId="4376" xr:uid="{00000000-0005-0000-0000-00007A0F0000}"/>
    <cellStyle name="Normal 19 19" xfId="213" xr:uid="{00000000-0005-0000-0000-00007B0F0000}"/>
    <cellStyle name="Normal 19 19 2" xfId="1468" xr:uid="{00000000-0005-0000-0000-00007C0F0000}"/>
    <cellStyle name="Normal 19 19 2 2" xfId="4377" xr:uid="{00000000-0005-0000-0000-00007D0F0000}"/>
    <cellStyle name="Normal 19 19 2 3" xfId="4378" xr:uid="{00000000-0005-0000-0000-00007E0F0000}"/>
    <cellStyle name="Normal 19 19 2 4" xfId="4379" xr:uid="{00000000-0005-0000-0000-00007F0F0000}"/>
    <cellStyle name="Normal 19 19 3" xfId="4380" xr:uid="{00000000-0005-0000-0000-0000800F0000}"/>
    <cellStyle name="Normal 19 19 3 2" xfId="4381" xr:uid="{00000000-0005-0000-0000-0000810F0000}"/>
    <cellStyle name="Normal 19 19 3 3" xfId="4382" xr:uid="{00000000-0005-0000-0000-0000820F0000}"/>
    <cellStyle name="Normal 19 19 4" xfId="4383" xr:uid="{00000000-0005-0000-0000-0000830F0000}"/>
    <cellStyle name="Normal 19 19 5" xfId="4384" xr:uid="{00000000-0005-0000-0000-0000840F0000}"/>
    <cellStyle name="Normal 19 19 6" xfId="4385" xr:uid="{00000000-0005-0000-0000-0000850F0000}"/>
    <cellStyle name="Normal 19 19 7" xfId="4386" xr:uid="{00000000-0005-0000-0000-0000860F0000}"/>
    <cellStyle name="Normal 19 2" xfId="214" xr:uid="{00000000-0005-0000-0000-0000870F0000}"/>
    <cellStyle name="Normal 19 2 2" xfId="1469" xr:uid="{00000000-0005-0000-0000-0000880F0000}"/>
    <cellStyle name="Normal 19 2 2 2" xfId="4387" xr:uid="{00000000-0005-0000-0000-0000890F0000}"/>
    <cellStyle name="Normal 19 2 2 3" xfId="4388" xr:uid="{00000000-0005-0000-0000-00008A0F0000}"/>
    <cellStyle name="Normal 19 2 2 4" xfId="4389" xr:uid="{00000000-0005-0000-0000-00008B0F0000}"/>
    <cellStyle name="Normal 19 2 3" xfId="4390" xr:uid="{00000000-0005-0000-0000-00008C0F0000}"/>
    <cellStyle name="Normal 19 2 3 2" xfId="4391" xr:uid="{00000000-0005-0000-0000-00008D0F0000}"/>
    <cellStyle name="Normal 19 2 3 3" xfId="4392" xr:uid="{00000000-0005-0000-0000-00008E0F0000}"/>
    <cellStyle name="Normal 19 2 4" xfId="4393" xr:uid="{00000000-0005-0000-0000-00008F0F0000}"/>
    <cellStyle name="Normal 19 2 5" xfId="4394" xr:uid="{00000000-0005-0000-0000-0000900F0000}"/>
    <cellStyle name="Normal 19 2 6" xfId="4395" xr:uid="{00000000-0005-0000-0000-0000910F0000}"/>
    <cellStyle name="Normal 19 2 7" xfId="4396" xr:uid="{00000000-0005-0000-0000-0000920F0000}"/>
    <cellStyle name="Normal 19 20" xfId="215" xr:uid="{00000000-0005-0000-0000-0000930F0000}"/>
    <cellStyle name="Normal 19 20 2" xfId="1470" xr:uid="{00000000-0005-0000-0000-0000940F0000}"/>
    <cellStyle name="Normal 19 20 2 2" xfId="4397" xr:uid="{00000000-0005-0000-0000-0000950F0000}"/>
    <cellStyle name="Normal 19 20 2 3" xfId="4398" xr:uid="{00000000-0005-0000-0000-0000960F0000}"/>
    <cellStyle name="Normal 19 20 2 4" xfId="4399" xr:uid="{00000000-0005-0000-0000-0000970F0000}"/>
    <cellStyle name="Normal 19 20 3" xfId="4400" xr:uid="{00000000-0005-0000-0000-0000980F0000}"/>
    <cellStyle name="Normal 19 20 3 2" xfId="4401" xr:uid="{00000000-0005-0000-0000-0000990F0000}"/>
    <cellStyle name="Normal 19 20 3 3" xfId="4402" xr:uid="{00000000-0005-0000-0000-00009A0F0000}"/>
    <cellStyle name="Normal 19 20 4" xfId="4403" xr:uid="{00000000-0005-0000-0000-00009B0F0000}"/>
    <cellStyle name="Normal 19 20 5" xfId="4404" xr:uid="{00000000-0005-0000-0000-00009C0F0000}"/>
    <cellStyle name="Normal 19 20 6" xfId="4405" xr:uid="{00000000-0005-0000-0000-00009D0F0000}"/>
    <cellStyle name="Normal 19 20 7" xfId="4406" xr:uid="{00000000-0005-0000-0000-00009E0F0000}"/>
    <cellStyle name="Normal 19 21" xfId="216" xr:uid="{00000000-0005-0000-0000-00009F0F0000}"/>
    <cellStyle name="Normal 19 21 2" xfId="1471" xr:uid="{00000000-0005-0000-0000-0000A00F0000}"/>
    <cellStyle name="Normal 19 21 2 2" xfId="4407" xr:uid="{00000000-0005-0000-0000-0000A10F0000}"/>
    <cellStyle name="Normal 19 21 2 3" xfId="4408" xr:uid="{00000000-0005-0000-0000-0000A20F0000}"/>
    <cellStyle name="Normal 19 21 2 4" xfId="4409" xr:uid="{00000000-0005-0000-0000-0000A30F0000}"/>
    <cellStyle name="Normal 19 21 3" xfId="4410" xr:uid="{00000000-0005-0000-0000-0000A40F0000}"/>
    <cellStyle name="Normal 19 21 3 2" xfId="4411" xr:uid="{00000000-0005-0000-0000-0000A50F0000}"/>
    <cellStyle name="Normal 19 21 3 3" xfId="4412" xr:uid="{00000000-0005-0000-0000-0000A60F0000}"/>
    <cellStyle name="Normal 19 21 4" xfId="4413" xr:uid="{00000000-0005-0000-0000-0000A70F0000}"/>
    <cellStyle name="Normal 19 21 5" xfId="4414" xr:uid="{00000000-0005-0000-0000-0000A80F0000}"/>
    <cellStyle name="Normal 19 21 6" xfId="4415" xr:uid="{00000000-0005-0000-0000-0000A90F0000}"/>
    <cellStyle name="Normal 19 21 7" xfId="4416" xr:uid="{00000000-0005-0000-0000-0000AA0F0000}"/>
    <cellStyle name="Normal 19 22" xfId="217" xr:uid="{00000000-0005-0000-0000-0000AB0F0000}"/>
    <cellStyle name="Normal 19 22 2" xfId="1472" xr:uid="{00000000-0005-0000-0000-0000AC0F0000}"/>
    <cellStyle name="Normal 19 22 2 2" xfId="4417" xr:uid="{00000000-0005-0000-0000-0000AD0F0000}"/>
    <cellStyle name="Normal 19 22 2 3" xfId="4418" xr:uid="{00000000-0005-0000-0000-0000AE0F0000}"/>
    <cellStyle name="Normal 19 22 2 4" xfId="4419" xr:uid="{00000000-0005-0000-0000-0000AF0F0000}"/>
    <cellStyle name="Normal 19 22 3" xfId="4420" xr:uid="{00000000-0005-0000-0000-0000B00F0000}"/>
    <cellStyle name="Normal 19 22 3 2" xfId="4421" xr:uid="{00000000-0005-0000-0000-0000B10F0000}"/>
    <cellStyle name="Normal 19 22 3 3" xfId="4422" xr:uid="{00000000-0005-0000-0000-0000B20F0000}"/>
    <cellStyle name="Normal 19 22 4" xfId="4423" xr:uid="{00000000-0005-0000-0000-0000B30F0000}"/>
    <cellStyle name="Normal 19 22 5" xfId="4424" xr:uid="{00000000-0005-0000-0000-0000B40F0000}"/>
    <cellStyle name="Normal 19 22 6" xfId="4425" xr:uid="{00000000-0005-0000-0000-0000B50F0000}"/>
    <cellStyle name="Normal 19 22 7" xfId="4426" xr:uid="{00000000-0005-0000-0000-0000B60F0000}"/>
    <cellStyle name="Normal 19 23" xfId="218" xr:uid="{00000000-0005-0000-0000-0000B70F0000}"/>
    <cellStyle name="Normal 19 23 2" xfId="1473" xr:uid="{00000000-0005-0000-0000-0000B80F0000}"/>
    <cellStyle name="Normal 19 23 2 2" xfId="4427" xr:uid="{00000000-0005-0000-0000-0000B90F0000}"/>
    <cellStyle name="Normal 19 23 2 3" xfId="4428" xr:uid="{00000000-0005-0000-0000-0000BA0F0000}"/>
    <cellStyle name="Normal 19 23 2 4" xfId="4429" xr:uid="{00000000-0005-0000-0000-0000BB0F0000}"/>
    <cellStyle name="Normal 19 23 3" xfId="4430" xr:uid="{00000000-0005-0000-0000-0000BC0F0000}"/>
    <cellStyle name="Normal 19 23 3 2" xfId="4431" xr:uid="{00000000-0005-0000-0000-0000BD0F0000}"/>
    <cellStyle name="Normal 19 23 3 3" xfId="4432" xr:uid="{00000000-0005-0000-0000-0000BE0F0000}"/>
    <cellStyle name="Normal 19 23 4" xfId="4433" xr:uid="{00000000-0005-0000-0000-0000BF0F0000}"/>
    <cellStyle name="Normal 19 23 5" xfId="4434" xr:uid="{00000000-0005-0000-0000-0000C00F0000}"/>
    <cellStyle name="Normal 19 23 6" xfId="4435" xr:uid="{00000000-0005-0000-0000-0000C10F0000}"/>
    <cellStyle name="Normal 19 23 7" xfId="4436" xr:uid="{00000000-0005-0000-0000-0000C20F0000}"/>
    <cellStyle name="Normal 19 24" xfId="219" xr:uid="{00000000-0005-0000-0000-0000C30F0000}"/>
    <cellStyle name="Normal 19 24 2" xfId="1474" xr:uid="{00000000-0005-0000-0000-0000C40F0000}"/>
    <cellStyle name="Normal 19 24 2 2" xfId="4437" xr:uid="{00000000-0005-0000-0000-0000C50F0000}"/>
    <cellStyle name="Normal 19 24 2 3" xfId="4438" xr:uid="{00000000-0005-0000-0000-0000C60F0000}"/>
    <cellStyle name="Normal 19 24 2 4" xfId="4439" xr:uid="{00000000-0005-0000-0000-0000C70F0000}"/>
    <cellStyle name="Normal 19 24 3" xfId="4440" xr:uid="{00000000-0005-0000-0000-0000C80F0000}"/>
    <cellStyle name="Normal 19 24 3 2" xfId="4441" xr:uid="{00000000-0005-0000-0000-0000C90F0000}"/>
    <cellStyle name="Normal 19 24 3 3" xfId="4442" xr:uid="{00000000-0005-0000-0000-0000CA0F0000}"/>
    <cellStyle name="Normal 19 24 4" xfId="4443" xr:uid="{00000000-0005-0000-0000-0000CB0F0000}"/>
    <cellStyle name="Normal 19 24 5" xfId="4444" xr:uid="{00000000-0005-0000-0000-0000CC0F0000}"/>
    <cellStyle name="Normal 19 24 6" xfId="4445" xr:uid="{00000000-0005-0000-0000-0000CD0F0000}"/>
    <cellStyle name="Normal 19 24 7" xfId="4446" xr:uid="{00000000-0005-0000-0000-0000CE0F0000}"/>
    <cellStyle name="Normal 19 25" xfId="220" xr:uid="{00000000-0005-0000-0000-0000CF0F0000}"/>
    <cellStyle name="Normal 19 25 2" xfId="2306" xr:uid="{00000000-0005-0000-0000-0000D00F0000}"/>
    <cellStyle name="Normal 19 25 2 2" xfId="4447" xr:uid="{00000000-0005-0000-0000-0000D10F0000}"/>
    <cellStyle name="Normal 19 25 2 3" xfId="4448" xr:uid="{00000000-0005-0000-0000-0000D20F0000}"/>
    <cellStyle name="Normal 19 25 2 4" xfId="4449" xr:uid="{00000000-0005-0000-0000-0000D30F0000}"/>
    <cellStyle name="Normal 19 25 3" xfId="4450" xr:uid="{00000000-0005-0000-0000-0000D40F0000}"/>
    <cellStyle name="Normal 19 25 3 2" xfId="4451" xr:uid="{00000000-0005-0000-0000-0000D50F0000}"/>
    <cellStyle name="Normal 19 25 3 3" xfId="4452" xr:uid="{00000000-0005-0000-0000-0000D60F0000}"/>
    <cellStyle name="Normal 19 25 4" xfId="4453" xr:uid="{00000000-0005-0000-0000-0000D70F0000}"/>
    <cellStyle name="Normal 19 25 5" xfId="4454" xr:uid="{00000000-0005-0000-0000-0000D80F0000}"/>
    <cellStyle name="Normal 19 25 6" xfId="4455" xr:uid="{00000000-0005-0000-0000-0000D90F0000}"/>
    <cellStyle name="Normal 19 25 7" xfId="4456" xr:uid="{00000000-0005-0000-0000-0000DA0F0000}"/>
    <cellStyle name="Normal 19 26" xfId="221" xr:uid="{00000000-0005-0000-0000-0000DB0F0000}"/>
    <cellStyle name="Normal 19 26 2" xfId="2305" xr:uid="{00000000-0005-0000-0000-0000DC0F0000}"/>
    <cellStyle name="Normal 19 26 2 2" xfId="4457" xr:uid="{00000000-0005-0000-0000-0000DD0F0000}"/>
    <cellStyle name="Normal 19 26 2 3" xfId="4458" xr:uid="{00000000-0005-0000-0000-0000DE0F0000}"/>
    <cellStyle name="Normal 19 26 2 4" xfId="4459" xr:uid="{00000000-0005-0000-0000-0000DF0F0000}"/>
    <cellStyle name="Normal 19 26 3" xfId="4460" xr:uid="{00000000-0005-0000-0000-0000E00F0000}"/>
    <cellStyle name="Normal 19 26 3 2" xfId="4461" xr:uid="{00000000-0005-0000-0000-0000E10F0000}"/>
    <cellStyle name="Normal 19 26 3 3" xfId="4462" xr:uid="{00000000-0005-0000-0000-0000E20F0000}"/>
    <cellStyle name="Normal 19 26 4" xfId="4463" xr:uid="{00000000-0005-0000-0000-0000E30F0000}"/>
    <cellStyle name="Normal 19 26 5" xfId="4464" xr:uid="{00000000-0005-0000-0000-0000E40F0000}"/>
    <cellStyle name="Normal 19 26 6" xfId="4465" xr:uid="{00000000-0005-0000-0000-0000E50F0000}"/>
    <cellStyle name="Normal 19 26 7" xfId="4466" xr:uid="{00000000-0005-0000-0000-0000E60F0000}"/>
    <cellStyle name="Normal 19 27" xfId="222" xr:uid="{00000000-0005-0000-0000-0000E70F0000}"/>
    <cellStyle name="Normal 19 27 2" xfId="2304" xr:uid="{00000000-0005-0000-0000-0000E80F0000}"/>
    <cellStyle name="Normal 19 27 2 2" xfId="4467" xr:uid="{00000000-0005-0000-0000-0000E90F0000}"/>
    <cellStyle name="Normal 19 27 2 3" xfId="4468" xr:uid="{00000000-0005-0000-0000-0000EA0F0000}"/>
    <cellStyle name="Normal 19 27 2 4" xfId="4469" xr:uid="{00000000-0005-0000-0000-0000EB0F0000}"/>
    <cellStyle name="Normal 19 27 3" xfId="4470" xr:uid="{00000000-0005-0000-0000-0000EC0F0000}"/>
    <cellStyle name="Normal 19 27 3 2" xfId="4471" xr:uid="{00000000-0005-0000-0000-0000ED0F0000}"/>
    <cellStyle name="Normal 19 27 3 3" xfId="4472" xr:uid="{00000000-0005-0000-0000-0000EE0F0000}"/>
    <cellStyle name="Normal 19 27 4" xfId="4473" xr:uid="{00000000-0005-0000-0000-0000EF0F0000}"/>
    <cellStyle name="Normal 19 27 5" xfId="4474" xr:uid="{00000000-0005-0000-0000-0000F00F0000}"/>
    <cellStyle name="Normal 19 27 6" xfId="4475" xr:uid="{00000000-0005-0000-0000-0000F10F0000}"/>
    <cellStyle name="Normal 19 27 7" xfId="4476" xr:uid="{00000000-0005-0000-0000-0000F20F0000}"/>
    <cellStyle name="Normal 19 28" xfId="223" xr:uid="{00000000-0005-0000-0000-0000F30F0000}"/>
    <cellStyle name="Normal 19 28 2" xfId="2303" xr:uid="{00000000-0005-0000-0000-0000F40F0000}"/>
    <cellStyle name="Normal 19 28 2 2" xfId="4477" xr:uid="{00000000-0005-0000-0000-0000F50F0000}"/>
    <cellStyle name="Normal 19 28 2 3" xfId="4478" xr:uid="{00000000-0005-0000-0000-0000F60F0000}"/>
    <cellStyle name="Normal 19 28 2 4" xfId="4479" xr:uid="{00000000-0005-0000-0000-0000F70F0000}"/>
    <cellStyle name="Normal 19 28 3" xfId="4480" xr:uid="{00000000-0005-0000-0000-0000F80F0000}"/>
    <cellStyle name="Normal 19 28 3 2" xfId="4481" xr:uid="{00000000-0005-0000-0000-0000F90F0000}"/>
    <cellStyle name="Normal 19 28 3 3" xfId="4482" xr:uid="{00000000-0005-0000-0000-0000FA0F0000}"/>
    <cellStyle name="Normal 19 28 4" xfId="4483" xr:uid="{00000000-0005-0000-0000-0000FB0F0000}"/>
    <cellStyle name="Normal 19 28 5" xfId="4484" xr:uid="{00000000-0005-0000-0000-0000FC0F0000}"/>
    <cellStyle name="Normal 19 28 6" xfId="4485" xr:uid="{00000000-0005-0000-0000-0000FD0F0000}"/>
    <cellStyle name="Normal 19 28 7" xfId="4486" xr:uid="{00000000-0005-0000-0000-0000FE0F0000}"/>
    <cellStyle name="Normal 19 29" xfId="224" xr:uid="{00000000-0005-0000-0000-0000FF0F0000}"/>
    <cellStyle name="Normal 19 29 2" xfId="2302" xr:uid="{00000000-0005-0000-0000-000000100000}"/>
    <cellStyle name="Normal 19 29 2 2" xfId="4487" xr:uid="{00000000-0005-0000-0000-000001100000}"/>
    <cellStyle name="Normal 19 29 2 3" xfId="4488" xr:uid="{00000000-0005-0000-0000-000002100000}"/>
    <cellStyle name="Normal 19 29 2 4" xfId="4489" xr:uid="{00000000-0005-0000-0000-000003100000}"/>
    <cellStyle name="Normal 19 29 3" xfId="4490" xr:uid="{00000000-0005-0000-0000-000004100000}"/>
    <cellStyle name="Normal 19 29 3 2" xfId="4491" xr:uid="{00000000-0005-0000-0000-000005100000}"/>
    <cellStyle name="Normal 19 29 3 3" xfId="4492" xr:uid="{00000000-0005-0000-0000-000006100000}"/>
    <cellStyle name="Normal 19 29 4" xfId="4493" xr:uid="{00000000-0005-0000-0000-000007100000}"/>
    <cellStyle name="Normal 19 29 5" xfId="4494" xr:uid="{00000000-0005-0000-0000-000008100000}"/>
    <cellStyle name="Normal 19 29 6" xfId="4495" xr:uid="{00000000-0005-0000-0000-000009100000}"/>
    <cellStyle name="Normal 19 29 7" xfId="4496" xr:uid="{00000000-0005-0000-0000-00000A100000}"/>
    <cellStyle name="Normal 19 3" xfId="225" xr:uid="{00000000-0005-0000-0000-00000B100000}"/>
    <cellStyle name="Normal 19 3 2" xfId="1475" xr:uid="{00000000-0005-0000-0000-00000C100000}"/>
    <cellStyle name="Normal 19 3 2 2" xfId="4497" xr:uid="{00000000-0005-0000-0000-00000D100000}"/>
    <cellStyle name="Normal 19 3 2 3" xfId="4498" xr:uid="{00000000-0005-0000-0000-00000E100000}"/>
    <cellStyle name="Normal 19 3 2 4" xfId="4499" xr:uid="{00000000-0005-0000-0000-00000F100000}"/>
    <cellStyle name="Normal 19 3 3" xfId="4500" xr:uid="{00000000-0005-0000-0000-000010100000}"/>
    <cellStyle name="Normal 19 3 3 2" xfId="4501" xr:uid="{00000000-0005-0000-0000-000011100000}"/>
    <cellStyle name="Normal 19 3 3 3" xfId="4502" xr:uid="{00000000-0005-0000-0000-000012100000}"/>
    <cellStyle name="Normal 19 3 4" xfId="4503" xr:uid="{00000000-0005-0000-0000-000013100000}"/>
    <cellStyle name="Normal 19 3 5" xfId="4504" xr:uid="{00000000-0005-0000-0000-000014100000}"/>
    <cellStyle name="Normal 19 3 6" xfId="4505" xr:uid="{00000000-0005-0000-0000-000015100000}"/>
    <cellStyle name="Normal 19 3 7" xfId="4506" xr:uid="{00000000-0005-0000-0000-000016100000}"/>
    <cellStyle name="Normal 19 30" xfId="226" xr:uid="{00000000-0005-0000-0000-000017100000}"/>
    <cellStyle name="Normal 19 30 2" xfId="2301" xr:uid="{00000000-0005-0000-0000-000018100000}"/>
    <cellStyle name="Normal 19 30 2 2" xfId="4507" xr:uid="{00000000-0005-0000-0000-000019100000}"/>
    <cellStyle name="Normal 19 30 2 3" xfId="4508" xr:uid="{00000000-0005-0000-0000-00001A100000}"/>
    <cellStyle name="Normal 19 30 2 4" xfId="4509" xr:uid="{00000000-0005-0000-0000-00001B100000}"/>
    <cellStyle name="Normal 19 30 3" xfId="4510" xr:uid="{00000000-0005-0000-0000-00001C100000}"/>
    <cellStyle name="Normal 19 30 3 2" xfId="4511" xr:uid="{00000000-0005-0000-0000-00001D100000}"/>
    <cellStyle name="Normal 19 30 3 3" xfId="4512" xr:uid="{00000000-0005-0000-0000-00001E100000}"/>
    <cellStyle name="Normal 19 30 4" xfId="4513" xr:uid="{00000000-0005-0000-0000-00001F100000}"/>
    <cellStyle name="Normal 19 30 5" xfId="4514" xr:uid="{00000000-0005-0000-0000-000020100000}"/>
    <cellStyle name="Normal 19 30 6" xfId="4515" xr:uid="{00000000-0005-0000-0000-000021100000}"/>
    <cellStyle name="Normal 19 30 7" xfId="4516" xr:uid="{00000000-0005-0000-0000-000022100000}"/>
    <cellStyle name="Normal 19 31" xfId="227" xr:uid="{00000000-0005-0000-0000-000023100000}"/>
    <cellStyle name="Normal 19 31 2" xfId="2300" xr:uid="{00000000-0005-0000-0000-000024100000}"/>
    <cellStyle name="Normal 19 31 2 2" xfId="4517" xr:uid="{00000000-0005-0000-0000-000025100000}"/>
    <cellStyle name="Normal 19 31 2 3" xfId="4518" xr:uid="{00000000-0005-0000-0000-000026100000}"/>
    <cellStyle name="Normal 19 31 2 4" xfId="4519" xr:uid="{00000000-0005-0000-0000-000027100000}"/>
    <cellStyle name="Normal 19 31 3" xfId="4520" xr:uid="{00000000-0005-0000-0000-000028100000}"/>
    <cellStyle name="Normal 19 31 3 2" xfId="4521" xr:uid="{00000000-0005-0000-0000-000029100000}"/>
    <cellStyle name="Normal 19 31 3 3" xfId="4522" xr:uid="{00000000-0005-0000-0000-00002A100000}"/>
    <cellStyle name="Normal 19 31 4" xfId="4523" xr:uid="{00000000-0005-0000-0000-00002B100000}"/>
    <cellStyle name="Normal 19 31 5" xfId="4524" xr:uid="{00000000-0005-0000-0000-00002C100000}"/>
    <cellStyle name="Normal 19 31 6" xfId="4525" xr:uid="{00000000-0005-0000-0000-00002D100000}"/>
    <cellStyle name="Normal 19 31 7" xfId="4526" xr:uid="{00000000-0005-0000-0000-00002E100000}"/>
    <cellStyle name="Normal 19 32" xfId="228" xr:uid="{00000000-0005-0000-0000-00002F100000}"/>
    <cellStyle name="Normal 19 32 2" xfId="2299" xr:uid="{00000000-0005-0000-0000-000030100000}"/>
    <cellStyle name="Normal 19 32 2 2" xfId="4527" xr:uid="{00000000-0005-0000-0000-000031100000}"/>
    <cellStyle name="Normal 19 32 2 3" xfId="4528" xr:uid="{00000000-0005-0000-0000-000032100000}"/>
    <cellStyle name="Normal 19 32 2 4" xfId="4529" xr:uid="{00000000-0005-0000-0000-000033100000}"/>
    <cellStyle name="Normal 19 32 3" xfId="4530" xr:uid="{00000000-0005-0000-0000-000034100000}"/>
    <cellStyle name="Normal 19 32 3 2" xfId="4531" xr:uid="{00000000-0005-0000-0000-000035100000}"/>
    <cellStyle name="Normal 19 32 3 3" xfId="4532" xr:uid="{00000000-0005-0000-0000-000036100000}"/>
    <cellStyle name="Normal 19 32 4" xfId="4533" xr:uid="{00000000-0005-0000-0000-000037100000}"/>
    <cellStyle name="Normal 19 32 5" xfId="4534" xr:uid="{00000000-0005-0000-0000-000038100000}"/>
    <cellStyle name="Normal 19 32 6" xfId="4535" xr:uid="{00000000-0005-0000-0000-000039100000}"/>
    <cellStyle name="Normal 19 32 7" xfId="4536" xr:uid="{00000000-0005-0000-0000-00003A100000}"/>
    <cellStyle name="Normal 19 33" xfId="229" xr:uid="{00000000-0005-0000-0000-00003B100000}"/>
    <cellStyle name="Normal 19 33 2" xfId="2298" xr:uid="{00000000-0005-0000-0000-00003C100000}"/>
    <cellStyle name="Normal 19 33 2 2" xfId="4537" xr:uid="{00000000-0005-0000-0000-00003D100000}"/>
    <cellStyle name="Normal 19 33 2 3" xfId="4538" xr:uid="{00000000-0005-0000-0000-00003E100000}"/>
    <cellStyle name="Normal 19 33 2 4" xfId="4539" xr:uid="{00000000-0005-0000-0000-00003F100000}"/>
    <cellStyle name="Normal 19 33 3" xfId="4540" xr:uid="{00000000-0005-0000-0000-000040100000}"/>
    <cellStyle name="Normal 19 33 3 2" xfId="4541" xr:uid="{00000000-0005-0000-0000-000041100000}"/>
    <cellStyle name="Normal 19 33 3 3" xfId="4542" xr:uid="{00000000-0005-0000-0000-000042100000}"/>
    <cellStyle name="Normal 19 33 4" xfId="4543" xr:uid="{00000000-0005-0000-0000-000043100000}"/>
    <cellStyle name="Normal 19 33 5" xfId="4544" xr:uid="{00000000-0005-0000-0000-000044100000}"/>
    <cellStyle name="Normal 19 33 6" xfId="4545" xr:uid="{00000000-0005-0000-0000-000045100000}"/>
    <cellStyle name="Normal 19 33 7" xfId="4546" xr:uid="{00000000-0005-0000-0000-000046100000}"/>
    <cellStyle name="Normal 19 34" xfId="230" xr:uid="{00000000-0005-0000-0000-000047100000}"/>
    <cellStyle name="Normal 19 34 2" xfId="2297" xr:uid="{00000000-0005-0000-0000-000048100000}"/>
    <cellStyle name="Normal 19 34 2 2" xfId="4547" xr:uid="{00000000-0005-0000-0000-000049100000}"/>
    <cellStyle name="Normal 19 34 2 3" xfId="4548" xr:uid="{00000000-0005-0000-0000-00004A100000}"/>
    <cellStyle name="Normal 19 34 2 4" xfId="4549" xr:uid="{00000000-0005-0000-0000-00004B100000}"/>
    <cellStyle name="Normal 19 34 3" xfId="4550" xr:uid="{00000000-0005-0000-0000-00004C100000}"/>
    <cellStyle name="Normal 19 34 3 2" xfId="4551" xr:uid="{00000000-0005-0000-0000-00004D100000}"/>
    <cellStyle name="Normal 19 34 3 3" xfId="4552" xr:uid="{00000000-0005-0000-0000-00004E100000}"/>
    <cellStyle name="Normal 19 34 4" xfId="4553" xr:uid="{00000000-0005-0000-0000-00004F100000}"/>
    <cellStyle name="Normal 19 34 5" xfId="4554" xr:uid="{00000000-0005-0000-0000-000050100000}"/>
    <cellStyle name="Normal 19 34 6" xfId="4555" xr:uid="{00000000-0005-0000-0000-000051100000}"/>
    <cellStyle name="Normal 19 34 7" xfId="4556" xr:uid="{00000000-0005-0000-0000-000052100000}"/>
    <cellStyle name="Normal 19 35" xfId="1458" xr:uid="{00000000-0005-0000-0000-000053100000}"/>
    <cellStyle name="Normal 19 35 2" xfId="4557" xr:uid="{00000000-0005-0000-0000-000054100000}"/>
    <cellStyle name="Normal 19 35 3" xfId="4558" xr:uid="{00000000-0005-0000-0000-000055100000}"/>
    <cellStyle name="Normal 19 35 4" xfId="4559" xr:uid="{00000000-0005-0000-0000-000056100000}"/>
    <cellStyle name="Normal 19 36" xfId="4560" xr:uid="{00000000-0005-0000-0000-000057100000}"/>
    <cellStyle name="Normal 19 36 2" xfId="4561" xr:uid="{00000000-0005-0000-0000-000058100000}"/>
    <cellStyle name="Normal 19 36 3" xfId="4562" xr:uid="{00000000-0005-0000-0000-000059100000}"/>
    <cellStyle name="Normal 19 37" xfId="4563" xr:uid="{00000000-0005-0000-0000-00005A100000}"/>
    <cellStyle name="Normal 19 38" xfId="4564" xr:uid="{00000000-0005-0000-0000-00005B100000}"/>
    <cellStyle name="Normal 19 39" xfId="4565" xr:uid="{00000000-0005-0000-0000-00005C100000}"/>
    <cellStyle name="Normal 19 4" xfId="231" xr:uid="{00000000-0005-0000-0000-00005D100000}"/>
    <cellStyle name="Normal 19 4 2" xfId="1476" xr:uid="{00000000-0005-0000-0000-00005E100000}"/>
    <cellStyle name="Normal 19 4 2 2" xfId="4566" xr:uid="{00000000-0005-0000-0000-00005F100000}"/>
    <cellStyle name="Normal 19 4 2 3" xfId="4567" xr:uid="{00000000-0005-0000-0000-000060100000}"/>
    <cellStyle name="Normal 19 4 2 4" xfId="4568" xr:uid="{00000000-0005-0000-0000-000061100000}"/>
    <cellStyle name="Normal 19 4 3" xfId="4569" xr:uid="{00000000-0005-0000-0000-000062100000}"/>
    <cellStyle name="Normal 19 4 3 2" xfId="4570" xr:uid="{00000000-0005-0000-0000-000063100000}"/>
    <cellStyle name="Normal 19 4 3 3" xfId="4571" xr:uid="{00000000-0005-0000-0000-000064100000}"/>
    <cellStyle name="Normal 19 4 4" xfId="4572" xr:uid="{00000000-0005-0000-0000-000065100000}"/>
    <cellStyle name="Normal 19 4 5" xfId="4573" xr:uid="{00000000-0005-0000-0000-000066100000}"/>
    <cellStyle name="Normal 19 4 6" xfId="4574" xr:uid="{00000000-0005-0000-0000-000067100000}"/>
    <cellStyle name="Normal 19 4 7" xfId="4575" xr:uid="{00000000-0005-0000-0000-000068100000}"/>
    <cellStyle name="Normal 19 40" xfId="4576" xr:uid="{00000000-0005-0000-0000-000069100000}"/>
    <cellStyle name="Normal 19 5" xfId="232" xr:uid="{00000000-0005-0000-0000-00006A100000}"/>
    <cellStyle name="Normal 19 5 2" xfId="1477" xr:uid="{00000000-0005-0000-0000-00006B100000}"/>
    <cellStyle name="Normal 19 5 2 2" xfId="4577" xr:uid="{00000000-0005-0000-0000-00006C100000}"/>
    <cellStyle name="Normal 19 5 2 3" xfId="4578" xr:uid="{00000000-0005-0000-0000-00006D100000}"/>
    <cellStyle name="Normal 19 5 2 4" xfId="4579" xr:uid="{00000000-0005-0000-0000-00006E100000}"/>
    <cellStyle name="Normal 19 5 3" xfId="4580" xr:uid="{00000000-0005-0000-0000-00006F100000}"/>
    <cellStyle name="Normal 19 5 3 2" xfId="4581" xr:uid="{00000000-0005-0000-0000-000070100000}"/>
    <cellStyle name="Normal 19 5 3 3" xfId="4582" xr:uid="{00000000-0005-0000-0000-000071100000}"/>
    <cellStyle name="Normal 19 5 4" xfId="4583" xr:uid="{00000000-0005-0000-0000-000072100000}"/>
    <cellStyle name="Normal 19 5 5" xfId="4584" xr:uid="{00000000-0005-0000-0000-000073100000}"/>
    <cellStyle name="Normal 19 5 6" xfId="4585" xr:uid="{00000000-0005-0000-0000-000074100000}"/>
    <cellStyle name="Normal 19 5 7" xfId="4586" xr:uid="{00000000-0005-0000-0000-000075100000}"/>
    <cellStyle name="Normal 19 6" xfId="233" xr:uid="{00000000-0005-0000-0000-000076100000}"/>
    <cellStyle name="Normal 19 6 2" xfId="1478" xr:uid="{00000000-0005-0000-0000-000077100000}"/>
    <cellStyle name="Normal 19 6 2 2" xfId="4587" xr:uid="{00000000-0005-0000-0000-000078100000}"/>
    <cellStyle name="Normal 19 6 2 3" xfId="4588" xr:uid="{00000000-0005-0000-0000-000079100000}"/>
    <cellStyle name="Normal 19 6 2 4" xfId="4589" xr:uid="{00000000-0005-0000-0000-00007A100000}"/>
    <cellStyle name="Normal 19 6 3" xfId="4590" xr:uid="{00000000-0005-0000-0000-00007B100000}"/>
    <cellStyle name="Normal 19 6 3 2" xfId="4591" xr:uid="{00000000-0005-0000-0000-00007C100000}"/>
    <cellStyle name="Normal 19 6 3 3" xfId="4592" xr:uid="{00000000-0005-0000-0000-00007D100000}"/>
    <cellStyle name="Normal 19 6 4" xfId="4593" xr:uid="{00000000-0005-0000-0000-00007E100000}"/>
    <cellStyle name="Normal 19 6 5" xfId="4594" xr:uid="{00000000-0005-0000-0000-00007F100000}"/>
    <cellStyle name="Normal 19 6 6" xfId="4595" xr:uid="{00000000-0005-0000-0000-000080100000}"/>
    <cellStyle name="Normal 19 6 7" xfId="4596" xr:uid="{00000000-0005-0000-0000-000081100000}"/>
    <cellStyle name="Normal 19 7" xfId="234" xr:uid="{00000000-0005-0000-0000-000082100000}"/>
    <cellStyle name="Normal 19 7 2" xfId="1479" xr:uid="{00000000-0005-0000-0000-000083100000}"/>
    <cellStyle name="Normal 19 7 2 2" xfId="4597" xr:uid="{00000000-0005-0000-0000-000084100000}"/>
    <cellStyle name="Normal 19 7 2 3" xfId="4598" xr:uid="{00000000-0005-0000-0000-000085100000}"/>
    <cellStyle name="Normal 19 7 2 4" xfId="4599" xr:uid="{00000000-0005-0000-0000-000086100000}"/>
    <cellStyle name="Normal 19 7 3" xfId="4600" xr:uid="{00000000-0005-0000-0000-000087100000}"/>
    <cellStyle name="Normal 19 7 3 2" xfId="4601" xr:uid="{00000000-0005-0000-0000-000088100000}"/>
    <cellStyle name="Normal 19 7 3 3" xfId="4602" xr:uid="{00000000-0005-0000-0000-000089100000}"/>
    <cellStyle name="Normal 19 7 4" xfId="4603" xr:uid="{00000000-0005-0000-0000-00008A100000}"/>
    <cellStyle name="Normal 19 7 5" xfId="4604" xr:uid="{00000000-0005-0000-0000-00008B100000}"/>
    <cellStyle name="Normal 19 7 6" xfId="4605" xr:uid="{00000000-0005-0000-0000-00008C100000}"/>
    <cellStyle name="Normal 19 7 7" xfId="4606" xr:uid="{00000000-0005-0000-0000-00008D100000}"/>
    <cellStyle name="Normal 19 8" xfId="235" xr:uid="{00000000-0005-0000-0000-00008E100000}"/>
    <cellStyle name="Normal 19 8 2" xfId="1480" xr:uid="{00000000-0005-0000-0000-00008F100000}"/>
    <cellStyle name="Normal 19 8 2 2" xfId="4607" xr:uid="{00000000-0005-0000-0000-000090100000}"/>
    <cellStyle name="Normal 19 8 2 3" xfId="4608" xr:uid="{00000000-0005-0000-0000-000091100000}"/>
    <cellStyle name="Normal 19 8 2 4" xfId="4609" xr:uid="{00000000-0005-0000-0000-000092100000}"/>
    <cellStyle name="Normal 19 8 3" xfId="4610" xr:uid="{00000000-0005-0000-0000-000093100000}"/>
    <cellStyle name="Normal 19 8 3 2" xfId="4611" xr:uid="{00000000-0005-0000-0000-000094100000}"/>
    <cellStyle name="Normal 19 8 3 3" xfId="4612" xr:uid="{00000000-0005-0000-0000-000095100000}"/>
    <cellStyle name="Normal 19 8 4" xfId="4613" xr:uid="{00000000-0005-0000-0000-000096100000}"/>
    <cellStyle name="Normal 19 8 5" xfId="4614" xr:uid="{00000000-0005-0000-0000-000097100000}"/>
    <cellStyle name="Normal 19 8 6" xfId="4615" xr:uid="{00000000-0005-0000-0000-000098100000}"/>
    <cellStyle name="Normal 19 8 7" xfId="4616" xr:uid="{00000000-0005-0000-0000-000099100000}"/>
    <cellStyle name="Normal 19 9" xfId="236" xr:uid="{00000000-0005-0000-0000-00009A100000}"/>
    <cellStyle name="Normal 19 9 2" xfId="1481" xr:uid="{00000000-0005-0000-0000-00009B100000}"/>
    <cellStyle name="Normal 19 9 2 2" xfId="4617" xr:uid="{00000000-0005-0000-0000-00009C100000}"/>
    <cellStyle name="Normal 19 9 2 3" xfId="4618" xr:uid="{00000000-0005-0000-0000-00009D100000}"/>
    <cellStyle name="Normal 19 9 2 4" xfId="4619" xr:uid="{00000000-0005-0000-0000-00009E100000}"/>
    <cellStyle name="Normal 19 9 3" xfId="4620" xr:uid="{00000000-0005-0000-0000-00009F100000}"/>
    <cellStyle name="Normal 19 9 3 2" xfId="4621" xr:uid="{00000000-0005-0000-0000-0000A0100000}"/>
    <cellStyle name="Normal 19 9 3 3" xfId="4622" xr:uid="{00000000-0005-0000-0000-0000A1100000}"/>
    <cellStyle name="Normal 19 9 4" xfId="4623" xr:uid="{00000000-0005-0000-0000-0000A2100000}"/>
    <cellStyle name="Normal 19 9 5" xfId="4624" xr:uid="{00000000-0005-0000-0000-0000A3100000}"/>
    <cellStyle name="Normal 19 9 6" xfId="4625" xr:uid="{00000000-0005-0000-0000-0000A4100000}"/>
    <cellStyle name="Normal 19 9 7" xfId="4626" xr:uid="{00000000-0005-0000-0000-0000A5100000}"/>
    <cellStyle name="Normal 2" xfId="237" xr:uid="{00000000-0005-0000-0000-0000A6100000}"/>
    <cellStyle name="Normal 2 10" xfId="238" xr:uid="{00000000-0005-0000-0000-0000A7100000}"/>
    <cellStyle name="Normal 2 10 2" xfId="1483" xr:uid="{00000000-0005-0000-0000-0000A8100000}"/>
    <cellStyle name="Normal 2 10 2 2" xfId="4627" xr:uid="{00000000-0005-0000-0000-0000A9100000}"/>
    <cellStyle name="Normal 2 10 2 3" xfId="4628" xr:uid="{00000000-0005-0000-0000-0000AA100000}"/>
    <cellStyle name="Normal 2 10 2 4" xfId="4629" xr:uid="{00000000-0005-0000-0000-0000AB100000}"/>
    <cellStyle name="Normal 2 10 3" xfId="4630" xr:uid="{00000000-0005-0000-0000-0000AC100000}"/>
    <cellStyle name="Normal 2 10 3 2" xfId="4631" xr:uid="{00000000-0005-0000-0000-0000AD100000}"/>
    <cellStyle name="Normal 2 10 3 3" xfId="4632" xr:uid="{00000000-0005-0000-0000-0000AE100000}"/>
    <cellStyle name="Normal 2 10 4" xfId="4633" xr:uid="{00000000-0005-0000-0000-0000AF100000}"/>
    <cellStyle name="Normal 2 10 5" xfId="4634" xr:uid="{00000000-0005-0000-0000-0000B0100000}"/>
    <cellStyle name="Normal 2 10 6" xfId="4635" xr:uid="{00000000-0005-0000-0000-0000B1100000}"/>
    <cellStyle name="Normal 2 10 7" xfId="4636" xr:uid="{00000000-0005-0000-0000-0000B2100000}"/>
    <cellStyle name="Normal 2 11" xfId="239" xr:uid="{00000000-0005-0000-0000-0000B3100000}"/>
    <cellStyle name="Normal 2 11 2" xfId="1484" xr:uid="{00000000-0005-0000-0000-0000B4100000}"/>
    <cellStyle name="Normal 2 11 2 2" xfId="4637" xr:uid="{00000000-0005-0000-0000-0000B5100000}"/>
    <cellStyle name="Normal 2 11 2 3" xfId="4638" xr:uid="{00000000-0005-0000-0000-0000B6100000}"/>
    <cellStyle name="Normal 2 11 2 4" xfId="4639" xr:uid="{00000000-0005-0000-0000-0000B7100000}"/>
    <cellStyle name="Normal 2 11 3" xfId="4640" xr:uid="{00000000-0005-0000-0000-0000B8100000}"/>
    <cellStyle name="Normal 2 11 3 2" xfId="4641" xr:uid="{00000000-0005-0000-0000-0000B9100000}"/>
    <cellStyle name="Normal 2 11 3 3" xfId="4642" xr:uid="{00000000-0005-0000-0000-0000BA100000}"/>
    <cellStyle name="Normal 2 11 4" xfId="4643" xr:uid="{00000000-0005-0000-0000-0000BB100000}"/>
    <cellStyle name="Normal 2 11 5" xfId="4644" xr:uid="{00000000-0005-0000-0000-0000BC100000}"/>
    <cellStyle name="Normal 2 11 6" xfId="4645" xr:uid="{00000000-0005-0000-0000-0000BD100000}"/>
    <cellStyle name="Normal 2 11 7" xfId="4646" xr:uid="{00000000-0005-0000-0000-0000BE100000}"/>
    <cellStyle name="Normal 2 12" xfId="240" xr:uid="{00000000-0005-0000-0000-0000BF100000}"/>
    <cellStyle name="Normal 2 12 2" xfId="1485" xr:uid="{00000000-0005-0000-0000-0000C0100000}"/>
    <cellStyle name="Normal 2 12 2 2" xfId="4647" xr:uid="{00000000-0005-0000-0000-0000C1100000}"/>
    <cellStyle name="Normal 2 12 2 3" xfId="4648" xr:uid="{00000000-0005-0000-0000-0000C2100000}"/>
    <cellStyle name="Normal 2 12 2 4" xfId="4649" xr:uid="{00000000-0005-0000-0000-0000C3100000}"/>
    <cellStyle name="Normal 2 12 3" xfId="4650" xr:uid="{00000000-0005-0000-0000-0000C4100000}"/>
    <cellStyle name="Normal 2 12 3 2" xfId="4651" xr:uid="{00000000-0005-0000-0000-0000C5100000}"/>
    <cellStyle name="Normal 2 12 3 3" xfId="4652" xr:uid="{00000000-0005-0000-0000-0000C6100000}"/>
    <cellStyle name="Normal 2 12 4" xfId="4653" xr:uid="{00000000-0005-0000-0000-0000C7100000}"/>
    <cellStyle name="Normal 2 12 5" xfId="4654" xr:uid="{00000000-0005-0000-0000-0000C8100000}"/>
    <cellStyle name="Normal 2 12 6" xfId="4655" xr:uid="{00000000-0005-0000-0000-0000C9100000}"/>
    <cellStyle name="Normal 2 12 7" xfId="4656" xr:uid="{00000000-0005-0000-0000-0000CA100000}"/>
    <cellStyle name="Normal 2 13" xfId="241" xr:uid="{00000000-0005-0000-0000-0000CB100000}"/>
    <cellStyle name="Normal 2 13 2" xfId="1486" xr:uid="{00000000-0005-0000-0000-0000CC100000}"/>
    <cellStyle name="Normal 2 13 2 2" xfId="4657" xr:uid="{00000000-0005-0000-0000-0000CD100000}"/>
    <cellStyle name="Normal 2 13 2 2 2" xfId="23850" xr:uid="{00000000-0005-0000-0000-0000CE100000}"/>
    <cellStyle name="Normal 2 13 2 3" xfId="4658" xr:uid="{00000000-0005-0000-0000-0000CF100000}"/>
    <cellStyle name="Normal 2 13 2 4" xfId="4659" xr:uid="{00000000-0005-0000-0000-0000D0100000}"/>
    <cellStyle name="Normal 2 13 3" xfId="4660" xr:uid="{00000000-0005-0000-0000-0000D1100000}"/>
    <cellStyle name="Normal 2 13 3 2" xfId="4661" xr:uid="{00000000-0005-0000-0000-0000D2100000}"/>
    <cellStyle name="Normal 2 13 3 3" xfId="4662" xr:uid="{00000000-0005-0000-0000-0000D3100000}"/>
    <cellStyle name="Normal 2 13 4" xfId="4663" xr:uid="{00000000-0005-0000-0000-0000D4100000}"/>
    <cellStyle name="Normal 2 13 5" xfId="4664" xr:uid="{00000000-0005-0000-0000-0000D5100000}"/>
    <cellStyle name="Normal 2 13 6" xfId="4665" xr:uid="{00000000-0005-0000-0000-0000D6100000}"/>
    <cellStyle name="Normal 2 13 7" xfId="4666" xr:uid="{00000000-0005-0000-0000-0000D7100000}"/>
    <cellStyle name="Normal 2 14" xfId="242" xr:uid="{00000000-0005-0000-0000-0000D8100000}"/>
    <cellStyle name="Normal 2 14 2" xfId="1487" xr:uid="{00000000-0005-0000-0000-0000D9100000}"/>
    <cellStyle name="Normal 2 14 2 2" xfId="4667" xr:uid="{00000000-0005-0000-0000-0000DA100000}"/>
    <cellStyle name="Normal 2 14 2 3" xfId="4668" xr:uid="{00000000-0005-0000-0000-0000DB100000}"/>
    <cellStyle name="Normal 2 14 2 4" xfId="4669" xr:uid="{00000000-0005-0000-0000-0000DC100000}"/>
    <cellStyle name="Normal 2 14 3" xfId="4670" xr:uid="{00000000-0005-0000-0000-0000DD100000}"/>
    <cellStyle name="Normal 2 14 3 2" xfId="4671" xr:uid="{00000000-0005-0000-0000-0000DE100000}"/>
    <cellStyle name="Normal 2 14 3 3" xfId="4672" xr:uid="{00000000-0005-0000-0000-0000DF100000}"/>
    <cellStyle name="Normal 2 14 4" xfId="4673" xr:uid="{00000000-0005-0000-0000-0000E0100000}"/>
    <cellStyle name="Normal 2 14 5" xfId="4674" xr:uid="{00000000-0005-0000-0000-0000E1100000}"/>
    <cellStyle name="Normal 2 14 6" xfId="4675" xr:uid="{00000000-0005-0000-0000-0000E2100000}"/>
    <cellStyle name="Normal 2 14 7" xfId="4676" xr:uid="{00000000-0005-0000-0000-0000E3100000}"/>
    <cellStyle name="Normal 2 15" xfId="243" xr:uid="{00000000-0005-0000-0000-0000E4100000}"/>
    <cellStyle name="Normal 2 15 2" xfId="1488" xr:uid="{00000000-0005-0000-0000-0000E5100000}"/>
    <cellStyle name="Normal 2 15 2 2" xfId="4677" xr:uid="{00000000-0005-0000-0000-0000E6100000}"/>
    <cellStyle name="Normal 2 15 2 3" xfId="4678" xr:uid="{00000000-0005-0000-0000-0000E7100000}"/>
    <cellStyle name="Normal 2 15 2 4" xfId="4679" xr:uid="{00000000-0005-0000-0000-0000E8100000}"/>
    <cellStyle name="Normal 2 15 3" xfId="4680" xr:uid="{00000000-0005-0000-0000-0000E9100000}"/>
    <cellStyle name="Normal 2 15 3 2" xfId="4681" xr:uid="{00000000-0005-0000-0000-0000EA100000}"/>
    <cellStyle name="Normal 2 15 3 3" xfId="4682" xr:uid="{00000000-0005-0000-0000-0000EB100000}"/>
    <cellStyle name="Normal 2 15 4" xfId="4683" xr:uid="{00000000-0005-0000-0000-0000EC100000}"/>
    <cellStyle name="Normal 2 15 5" xfId="4684" xr:uid="{00000000-0005-0000-0000-0000ED100000}"/>
    <cellStyle name="Normal 2 15 6" xfId="4685" xr:uid="{00000000-0005-0000-0000-0000EE100000}"/>
    <cellStyle name="Normal 2 15 7" xfId="4686" xr:uid="{00000000-0005-0000-0000-0000EF100000}"/>
    <cellStyle name="Normal 2 16" xfId="244" xr:uid="{00000000-0005-0000-0000-0000F0100000}"/>
    <cellStyle name="Normal 2 16 2" xfId="1489" xr:uid="{00000000-0005-0000-0000-0000F1100000}"/>
    <cellStyle name="Normal 2 16 2 2" xfId="4687" xr:uid="{00000000-0005-0000-0000-0000F2100000}"/>
    <cellStyle name="Normal 2 16 2 3" xfId="4688" xr:uid="{00000000-0005-0000-0000-0000F3100000}"/>
    <cellStyle name="Normal 2 16 2 4" xfId="4689" xr:uid="{00000000-0005-0000-0000-0000F4100000}"/>
    <cellStyle name="Normal 2 16 3" xfId="4690" xr:uid="{00000000-0005-0000-0000-0000F5100000}"/>
    <cellStyle name="Normal 2 16 3 2" xfId="4691" xr:uid="{00000000-0005-0000-0000-0000F6100000}"/>
    <cellStyle name="Normal 2 16 3 3" xfId="4692" xr:uid="{00000000-0005-0000-0000-0000F7100000}"/>
    <cellStyle name="Normal 2 16 4" xfId="4693" xr:uid="{00000000-0005-0000-0000-0000F8100000}"/>
    <cellStyle name="Normal 2 16 5" xfId="4694" xr:uid="{00000000-0005-0000-0000-0000F9100000}"/>
    <cellStyle name="Normal 2 16 6" xfId="4695" xr:uid="{00000000-0005-0000-0000-0000FA100000}"/>
    <cellStyle name="Normal 2 16 7" xfId="4696" xr:uid="{00000000-0005-0000-0000-0000FB100000}"/>
    <cellStyle name="Normal 2 17" xfId="245" xr:uid="{00000000-0005-0000-0000-0000FC100000}"/>
    <cellStyle name="Normal 2 17 2" xfId="1490" xr:uid="{00000000-0005-0000-0000-0000FD100000}"/>
    <cellStyle name="Normal 2 17 2 2" xfId="4697" xr:uid="{00000000-0005-0000-0000-0000FE100000}"/>
    <cellStyle name="Normal 2 17 2 3" xfId="4698" xr:uid="{00000000-0005-0000-0000-0000FF100000}"/>
    <cellStyle name="Normal 2 17 2 4" xfId="4699" xr:uid="{00000000-0005-0000-0000-000000110000}"/>
    <cellStyle name="Normal 2 17 3" xfId="4700" xr:uid="{00000000-0005-0000-0000-000001110000}"/>
    <cellStyle name="Normal 2 17 3 2" xfId="4701" xr:uid="{00000000-0005-0000-0000-000002110000}"/>
    <cellStyle name="Normal 2 17 3 3" xfId="4702" xr:uid="{00000000-0005-0000-0000-000003110000}"/>
    <cellStyle name="Normal 2 17 4" xfId="4703" xr:uid="{00000000-0005-0000-0000-000004110000}"/>
    <cellStyle name="Normal 2 17 5" xfId="4704" xr:uid="{00000000-0005-0000-0000-000005110000}"/>
    <cellStyle name="Normal 2 17 6" xfId="4705" xr:uid="{00000000-0005-0000-0000-000006110000}"/>
    <cellStyle name="Normal 2 17 7" xfId="4706" xr:uid="{00000000-0005-0000-0000-000007110000}"/>
    <cellStyle name="Normal 2 18" xfId="246" xr:uid="{00000000-0005-0000-0000-000008110000}"/>
    <cellStyle name="Normal 2 18 2" xfId="1491" xr:uid="{00000000-0005-0000-0000-000009110000}"/>
    <cellStyle name="Normal 2 18 2 2" xfId="4707" xr:uid="{00000000-0005-0000-0000-00000A110000}"/>
    <cellStyle name="Normal 2 18 2 3" xfId="4708" xr:uid="{00000000-0005-0000-0000-00000B110000}"/>
    <cellStyle name="Normal 2 18 2 4" xfId="4709" xr:uid="{00000000-0005-0000-0000-00000C110000}"/>
    <cellStyle name="Normal 2 18 3" xfId="4710" xr:uid="{00000000-0005-0000-0000-00000D110000}"/>
    <cellStyle name="Normal 2 18 3 2" xfId="4711" xr:uid="{00000000-0005-0000-0000-00000E110000}"/>
    <cellStyle name="Normal 2 18 3 3" xfId="4712" xr:uid="{00000000-0005-0000-0000-00000F110000}"/>
    <cellStyle name="Normal 2 18 4" xfId="4713" xr:uid="{00000000-0005-0000-0000-000010110000}"/>
    <cellStyle name="Normal 2 18 5" xfId="4714" xr:uid="{00000000-0005-0000-0000-000011110000}"/>
    <cellStyle name="Normal 2 18 6" xfId="4715" xr:uid="{00000000-0005-0000-0000-000012110000}"/>
    <cellStyle name="Normal 2 18 7" xfId="4716" xr:uid="{00000000-0005-0000-0000-000013110000}"/>
    <cellStyle name="Normal 2 19" xfId="247" xr:uid="{00000000-0005-0000-0000-000014110000}"/>
    <cellStyle name="Normal 2 19 2" xfId="1492" xr:uid="{00000000-0005-0000-0000-000015110000}"/>
    <cellStyle name="Normal 2 19 2 2" xfId="4717" xr:uid="{00000000-0005-0000-0000-000016110000}"/>
    <cellStyle name="Normal 2 19 2 3" xfId="4718" xr:uid="{00000000-0005-0000-0000-000017110000}"/>
    <cellStyle name="Normal 2 19 2 4" xfId="4719" xr:uid="{00000000-0005-0000-0000-000018110000}"/>
    <cellStyle name="Normal 2 19 3" xfId="4720" xr:uid="{00000000-0005-0000-0000-000019110000}"/>
    <cellStyle name="Normal 2 19 3 2" xfId="4721" xr:uid="{00000000-0005-0000-0000-00001A110000}"/>
    <cellStyle name="Normal 2 19 3 3" xfId="4722" xr:uid="{00000000-0005-0000-0000-00001B110000}"/>
    <cellStyle name="Normal 2 19 4" xfId="4723" xr:uid="{00000000-0005-0000-0000-00001C110000}"/>
    <cellStyle name="Normal 2 19 5" xfId="4724" xr:uid="{00000000-0005-0000-0000-00001D110000}"/>
    <cellStyle name="Normal 2 19 6" xfId="4725" xr:uid="{00000000-0005-0000-0000-00001E110000}"/>
    <cellStyle name="Normal 2 19 7" xfId="4726" xr:uid="{00000000-0005-0000-0000-00001F110000}"/>
    <cellStyle name="Normal 2 2" xfId="3" xr:uid="{00000000-0005-0000-0000-000020110000}"/>
    <cellStyle name="Normal 2 2 10" xfId="248" xr:uid="{00000000-0005-0000-0000-000021110000}"/>
    <cellStyle name="Normal 2 2 2" xfId="1493" xr:uid="{00000000-0005-0000-0000-000022110000}"/>
    <cellStyle name="Normal 2 2 2 2" xfId="2762" xr:uid="{00000000-0005-0000-0000-000023110000}"/>
    <cellStyle name="Normal 2 2 2 2 2" xfId="4727" xr:uid="{00000000-0005-0000-0000-000024110000}"/>
    <cellStyle name="Normal 2 2 2 2 3" xfId="4728" xr:uid="{00000000-0005-0000-0000-000025110000}"/>
    <cellStyle name="Normal 2 2 2 2 4" xfId="4729" xr:uid="{00000000-0005-0000-0000-000026110000}"/>
    <cellStyle name="Normal 2 2 2 3" xfId="4730" xr:uid="{00000000-0005-0000-0000-000027110000}"/>
    <cellStyle name="Normal 2 2 2 4" xfId="4731" xr:uid="{00000000-0005-0000-0000-000028110000}"/>
    <cellStyle name="Normal 2 2 2 5" xfId="4732" xr:uid="{00000000-0005-0000-0000-000029110000}"/>
    <cellStyle name="Normal 2 2 2 6" xfId="4733" xr:uid="{00000000-0005-0000-0000-00002A110000}"/>
    <cellStyle name="Normal 2 2 2 7" xfId="25634" xr:uid="{00000000-0005-0000-0000-00002B110000}"/>
    <cellStyle name="Normal 2 2 3" xfId="2761" xr:uid="{00000000-0005-0000-0000-00002C110000}"/>
    <cellStyle name="Normal 2 2 3 2" xfId="4734" xr:uid="{00000000-0005-0000-0000-00002D110000}"/>
    <cellStyle name="Normal 2 2 3 2 2" xfId="27153" xr:uid="{00000000-0005-0000-0000-00002E110000}"/>
    <cellStyle name="Normal 2 2 3 3" xfId="4735" xr:uid="{00000000-0005-0000-0000-00002F110000}"/>
    <cellStyle name="Normal 2 2 3 4" xfId="4736" xr:uid="{00000000-0005-0000-0000-000030110000}"/>
    <cellStyle name="Normal 2 2 4" xfId="4737" xr:uid="{00000000-0005-0000-0000-000031110000}"/>
    <cellStyle name="Normal 2 2 4 2" xfId="4738" xr:uid="{00000000-0005-0000-0000-000032110000}"/>
    <cellStyle name="Normal 2 2 4 3" xfId="4739" xr:uid="{00000000-0005-0000-0000-000033110000}"/>
    <cellStyle name="Normal 2 2 5" xfId="4740" xr:uid="{00000000-0005-0000-0000-000034110000}"/>
    <cellStyle name="Normal 2 2 6" xfId="4741" xr:uid="{00000000-0005-0000-0000-000035110000}"/>
    <cellStyle name="Normal 2 2 7" xfId="4742" xr:uid="{00000000-0005-0000-0000-000036110000}"/>
    <cellStyle name="Normal 2 2 8" xfId="4743" xr:uid="{00000000-0005-0000-0000-000037110000}"/>
    <cellStyle name="Normal 2 2 9" xfId="4744" xr:uid="{00000000-0005-0000-0000-000038110000}"/>
    <cellStyle name="Normal 2 20" xfId="249" xr:uid="{00000000-0005-0000-0000-000039110000}"/>
    <cellStyle name="Normal 2 20 2" xfId="1494" xr:uid="{00000000-0005-0000-0000-00003A110000}"/>
    <cellStyle name="Normal 2 20 2 2" xfId="4745" xr:uid="{00000000-0005-0000-0000-00003B110000}"/>
    <cellStyle name="Normal 2 20 2 3" xfId="4746" xr:uid="{00000000-0005-0000-0000-00003C110000}"/>
    <cellStyle name="Normal 2 20 2 4" xfId="4747" xr:uid="{00000000-0005-0000-0000-00003D110000}"/>
    <cellStyle name="Normal 2 20 3" xfId="4748" xr:uid="{00000000-0005-0000-0000-00003E110000}"/>
    <cellStyle name="Normal 2 20 3 2" xfId="4749" xr:uid="{00000000-0005-0000-0000-00003F110000}"/>
    <cellStyle name="Normal 2 20 3 3" xfId="4750" xr:uid="{00000000-0005-0000-0000-000040110000}"/>
    <cellStyle name="Normal 2 20 4" xfId="4751" xr:uid="{00000000-0005-0000-0000-000041110000}"/>
    <cellStyle name="Normal 2 20 5" xfId="4752" xr:uid="{00000000-0005-0000-0000-000042110000}"/>
    <cellStyle name="Normal 2 20 6" xfId="4753" xr:uid="{00000000-0005-0000-0000-000043110000}"/>
    <cellStyle name="Normal 2 20 7" xfId="4754" xr:uid="{00000000-0005-0000-0000-000044110000}"/>
    <cellStyle name="Normal 2 21" xfId="250" xr:uid="{00000000-0005-0000-0000-000045110000}"/>
    <cellStyle name="Normal 2 21 2" xfId="1495" xr:uid="{00000000-0005-0000-0000-000046110000}"/>
    <cellStyle name="Normal 2 21 2 2" xfId="4755" xr:uid="{00000000-0005-0000-0000-000047110000}"/>
    <cellStyle name="Normal 2 21 2 3" xfId="4756" xr:uid="{00000000-0005-0000-0000-000048110000}"/>
    <cellStyle name="Normal 2 21 2 4" xfId="4757" xr:uid="{00000000-0005-0000-0000-000049110000}"/>
    <cellStyle name="Normal 2 21 3" xfId="4758" xr:uid="{00000000-0005-0000-0000-00004A110000}"/>
    <cellStyle name="Normal 2 21 3 2" xfId="4759" xr:uid="{00000000-0005-0000-0000-00004B110000}"/>
    <cellStyle name="Normal 2 21 3 3" xfId="4760" xr:uid="{00000000-0005-0000-0000-00004C110000}"/>
    <cellStyle name="Normal 2 21 4" xfId="4761" xr:uid="{00000000-0005-0000-0000-00004D110000}"/>
    <cellStyle name="Normal 2 21 5" xfId="4762" xr:uid="{00000000-0005-0000-0000-00004E110000}"/>
    <cellStyle name="Normal 2 21 6" xfId="4763" xr:uid="{00000000-0005-0000-0000-00004F110000}"/>
    <cellStyle name="Normal 2 21 7" xfId="4764" xr:uid="{00000000-0005-0000-0000-000050110000}"/>
    <cellStyle name="Normal 2 22" xfId="251" xr:uid="{00000000-0005-0000-0000-000051110000}"/>
    <cellStyle name="Normal 2 22 2" xfId="1496" xr:uid="{00000000-0005-0000-0000-000052110000}"/>
    <cellStyle name="Normal 2 22 2 2" xfId="4765" xr:uid="{00000000-0005-0000-0000-000053110000}"/>
    <cellStyle name="Normal 2 22 2 3" xfId="4766" xr:uid="{00000000-0005-0000-0000-000054110000}"/>
    <cellStyle name="Normal 2 22 2 4" xfId="4767" xr:uid="{00000000-0005-0000-0000-000055110000}"/>
    <cellStyle name="Normal 2 22 3" xfId="4768" xr:uid="{00000000-0005-0000-0000-000056110000}"/>
    <cellStyle name="Normal 2 22 3 2" xfId="4769" xr:uid="{00000000-0005-0000-0000-000057110000}"/>
    <cellStyle name="Normal 2 22 3 3" xfId="4770" xr:uid="{00000000-0005-0000-0000-000058110000}"/>
    <cellStyle name="Normal 2 22 4" xfId="4771" xr:uid="{00000000-0005-0000-0000-000059110000}"/>
    <cellStyle name="Normal 2 22 5" xfId="4772" xr:uid="{00000000-0005-0000-0000-00005A110000}"/>
    <cellStyle name="Normal 2 22 6" xfId="4773" xr:uid="{00000000-0005-0000-0000-00005B110000}"/>
    <cellStyle name="Normal 2 22 7" xfId="4774" xr:uid="{00000000-0005-0000-0000-00005C110000}"/>
    <cellStyle name="Normal 2 23" xfId="252" xr:uid="{00000000-0005-0000-0000-00005D110000}"/>
    <cellStyle name="Normal 2 23 2" xfId="1497" xr:uid="{00000000-0005-0000-0000-00005E110000}"/>
    <cellStyle name="Normal 2 23 2 2" xfId="4775" xr:uid="{00000000-0005-0000-0000-00005F110000}"/>
    <cellStyle name="Normal 2 23 2 3" xfId="4776" xr:uid="{00000000-0005-0000-0000-000060110000}"/>
    <cellStyle name="Normal 2 23 2 4" xfId="4777" xr:uid="{00000000-0005-0000-0000-000061110000}"/>
    <cellStyle name="Normal 2 23 3" xfId="4778" xr:uid="{00000000-0005-0000-0000-000062110000}"/>
    <cellStyle name="Normal 2 23 3 2" xfId="4779" xr:uid="{00000000-0005-0000-0000-000063110000}"/>
    <cellStyle name="Normal 2 23 3 3" xfId="4780" xr:uid="{00000000-0005-0000-0000-000064110000}"/>
    <cellStyle name="Normal 2 23 4" xfId="4781" xr:uid="{00000000-0005-0000-0000-000065110000}"/>
    <cellStyle name="Normal 2 23 5" xfId="4782" xr:uid="{00000000-0005-0000-0000-000066110000}"/>
    <cellStyle name="Normal 2 23 6" xfId="4783" xr:uid="{00000000-0005-0000-0000-000067110000}"/>
    <cellStyle name="Normal 2 23 7" xfId="4784" xr:uid="{00000000-0005-0000-0000-000068110000}"/>
    <cellStyle name="Normal 2 24" xfId="253" xr:uid="{00000000-0005-0000-0000-000069110000}"/>
    <cellStyle name="Normal 2 24 2" xfId="1498" xr:uid="{00000000-0005-0000-0000-00006A110000}"/>
    <cellStyle name="Normal 2 24 2 2" xfId="4785" xr:uid="{00000000-0005-0000-0000-00006B110000}"/>
    <cellStyle name="Normal 2 24 2 3" xfId="4786" xr:uid="{00000000-0005-0000-0000-00006C110000}"/>
    <cellStyle name="Normal 2 24 2 4" xfId="4787" xr:uid="{00000000-0005-0000-0000-00006D110000}"/>
    <cellStyle name="Normal 2 24 3" xfId="4788" xr:uid="{00000000-0005-0000-0000-00006E110000}"/>
    <cellStyle name="Normal 2 24 3 2" xfId="4789" xr:uid="{00000000-0005-0000-0000-00006F110000}"/>
    <cellStyle name="Normal 2 24 3 3" xfId="4790" xr:uid="{00000000-0005-0000-0000-000070110000}"/>
    <cellStyle name="Normal 2 24 4" xfId="4791" xr:uid="{00000000-0005-0000-0000-000071110000}"/>
    <cellStyle name="Normal 2 24 5" xfId="4792" xr:uid="{00000000-0005-0000-0000-000072110000}"/>
    <cellStyle name="Normal 2 24 6" xfId="4793" xr:uid="{00000000-0005-0000-0000-000073110000}"/>
    <cellStyle name="Normal 2 24 7" xfId="4794" xr:uid="{00000000-0005-0000-0000-000074110000}"/>
    <cellStyle name="Normal 2 25" xfId="254" xr:uid="{00000000-0005-0000-0000-000075110000}"/>
    <cellStyle name="Normal 2 25 2" xfId="2115" xr:uid="{00000000-0005-0000-0000-000076110000}"/>
    <cellStyle name="Normal 2 25 2 2" xfId="4795" xr:uid="{00000000-0005-0000-0000-000077110000}"/>
    <cellStyle name="Normal 2 25 2 3" xfId="4796" xr:uid="{00000000-0005-0000-0000-000078110000}"/>
    <cellStyle name="Normal 2 25 2 4" xfId="4797" xr:uid="{00000000-0005-0000-0000-000079110000}"/>
    <cellStyle name="Normal 2 25 3" xfId="4798" xr:uid="{00000000-0005-0000-0000-00007A110000}"/>
    <cellStyle name="Normal 2 25 3 2" xfId="4799" xr:uid="{00000000-0005-0000-0000-00007B110000}"/>
    <cellStyle name="Normal 2 25 3 3" xfId="4800" xr:uid="{00000000-0005-0000-0000-00007C110000}"/>
    <cellStyle name="Normal 2 25 4" xfId="4801" xr:uid="{00000000-0005-0000-0000-00007D110000}"/>
    <cellStyle name="Normal 2 25 5" xfId="4802" xr:uid="{00000000-0005-0000-0000-00007E110000}"/>
    <cellStyle name="Normal 2 25 6" xfId="4803" xr:uid="{00000000-0005-0000-0000-00007F110000}"/>
    <cellStyle name="Normal 2 25 7" xfId="4804" xr:uid="{00000000-0005-0000-0000-000080110000}"/>
    <cellStyle name="Normal 2 26" xfId="255" xr:uid="{00000000-0005-0000-0000-000081110000}"/>
    <cellStyle name="Normal 2 26 2" xfId="2116" xr:uid="{00000000-0005-0000-0000-000082110000}"/>
    <cellStyle name="Normal 2 26 2 2" xfId="4805" xr:uid="{00000000-0005-0000-0000-000083110000}"/>
    <cellStyle name="Normal 2 26 2 3" xfId="4806" xr:uid="{00000000-0005-0000-0000-000084110000}"/>
    <cellStyle name="Normal 2 26 2 4" xfId="4807" xr:uid="{00000000-0005-0000-0000-000085110000}"/>
    <cellStyle name="Normal 2 26 3" xfId="4808" xr:uid="{00000000-0005-0000-0000-000086110000}"/>
    <cellStyle name="Normal 2 26 3 2" xfId="4809" xr:uid="{00000000-0005-0000-0000-000087110000}"/>
    <cellStyle name="Normal 2 26 3 3" xfId="4810" xr:uid="{00000000-0005-0000-0000-000088110000}"/>
    <cellStyle name="Normal 2 26 4" xfId="4811" xr:uid="{00000000-0005-0000-0000-000089110000}"/>
    <cellStyle name="Normal 2 26 5" xfId="4812" xr:uid="{00000000-0005-0000-0000-00008A110000}"/>
    <cellStyle name="Normal 2 26 6" xfId="4813" xr:uid="{00000000-0005-0000-0000-00008B110000}"/>
    <cellStyle name="Normal 2 26 7" xfId="4814" xr:uid="{00000000-0005-0000-0000-00008C110000}"/>
    <cellStyle name="Normal 2 27" xfId="256" xr:uid="{00000000-0005-0000-0000-00008D110000}"/>
    <cellStyle name="Normal 2 27 2" xfId="2117" xr:uid="{00000000-0005-0000-0000-00008E110000}"/>
    <cellStyle name="Normal 2 27 2 2" xfId="4815" xr:uid="{00000000-0005-0000-0000-00008F110000}"/>
    <cellStyle name="Normal 2 27 2 3" xfId="4816" xr:uid="{00000000-0005-0000-0000-000090110000}"/>
    <cellStyle name="Normal 2 27 2 4" xfId="4817" xr:uid="{00000000-0005-0000-0000-000091110000}"/>
    <cellStyle name="Normal 2 27 3" xfId="4818" xr:uid="{00000000-0005-0000-0000-000092110000}"/>
    <cellStyle name="Normal 2 27 3 2" xfId="4819" xr:uid="{00000000-0005-0000-0000-000093110000}"/>
    <cellStyle name="Normal 2 27 3 3" xfId="4820" xr:uid="{00000000-0005-0000-0000-000094110000}"/>
    <cellStyle name="Normal 2 27 4" xfId="4821" xr:uid="{00000000-0005-0000-0000-000095110000}"/>
    <cellStyle name="Normal 2 27 5" xfId="4822" xr:uid="{00000000-0005-0000-0000-000096110000}"/>
    <cellStyle name="Normal 2 27 6" xfId="4823" xr:uid="{00000000-0005-0000-0000-000097110000}"/>
    <cellStyle name="Normal 2 27 7" xfId="4824" xr:uid="{00000000-0005-0000-0000-000098110000}"/>
    <cellStyle name="Normal 2 28" xfId="257" xr:uid="{00000000-0005-0000-0000-000099110000}"/>
    <cellStyle name="Normal 2 28 2" xfId="2118" xr:uid="{00000000-0005-0000-0000-00009A110000}"/>
    <cellStyle name="Normal 2 28 2 2" xfId="4825" xr:uid="{00000000-0005-0000-0000-00009B110000}"/>
    <cellStyle name="Normal 2 28 2 3" xfId="4826" xr:uid="{00000000-0005-0000-0000-00009C110000}"/>
    <cellStyle name="Normal 2 28 2 4" xfId="4827" xr:uid="{00000000-0005-0000-0000-00009D110000}"/>
    <cellStyle name="Normal 2 28 3" xfId="4828" xr:uid="{00000000-0005-0000-0000-00009E110000}"/>
    <cellStyle name="Normal 2 28 3 2" xfId="4829" xr:uid="{00000000-0005-0000-0000-00009F110000}"/>
    <cellStyle name="Normal 2 28 3 3" xfId="4830" xr:uid="{00000000-0005-0000-0000-0000A0110000}"/>
    <cellStyle name="Normal 2 28 4" xfId="4831" xr:uid="{00000000-0005-0000-0000-0000A1110000}"/>
    <cellStyle name="Normal 2 28 5" xfId="4832" xr:uid="{00000000-0005-0000-0000-0000A2110000}"/>
    <cellStyle name="Normal 2 28 6" xfId="4833" xr:uid="{00000000-0005-0000-0000-0000A3110000}"/>
    <cellStyle name="Normal 2 28 7" xfId="4834" xr:uid="{00000000-0005-0000-0000-0000A4110000}"/>
    <cellStyle name="Normal 2 29" xfId="258" xr:uid="{00000000-0005-0000-0000-0000A5110000}"/>
    <cellStyle name="Normal 2 29 2" xfId="2119" xr:uid="{00000000-0005-0000-0000-0000A6110000}"/>
    <cellStyle name="Normal 2 29 2 2" xfId="4835" xr:uid="{00000000-0005-0000-0000-0000A7110000}"/>
    <cellStyle name="Normal 2 29 2 3" xfId="4836" xr:uid="{00000000-0005-0000-0000-0000A8110000}"/>
    <cellStyle name="Normal 2 29 2 4" xfId="4837" xr:uid="{00000000-0005-0000-0000-0000A9110000}"/>
    <cellStyle name="Normal 2 29 3" xfId="4838" xr:uid="{00000000-0005-0000-0000-0000AA110000}"/>
    <cellStyle name="Normal 2 29 3 2" xfId="4839" xr:uid="{00000000-0005-0000-0000-0000AB110000}"/>
    <cellStyle name="Normal 2 29 3 3" xfId="4840" xr:uid="{00000000-0005-0000-0000-0000AC110000}"/>
    <cellStyle name="Normal 2 29 4" xfId="4841" xr:uid="{00000000-0005-0000-0000-0000AD110000}"/>
    <cellStyle name="Normal 2 29 5" xfId="4842" xr:uid="{00000000-0005-0000-0000-0000AE110000}"/>
    <cellStyle name="Normal 2 29 6" xfId="4843" xr:uid="{00000000-0005-0000-0000-0000AF110000}"/>
    <cellStyle name="Normal 2 29 7" xfId="4844" xr:uid="{00000000-0005-0000-0000-0000B0110000}"/>
    <cellStyle name="Normal 2 3" xfId="259" xr:uid="{00000000-0005-0000-0000-0000B1110000}"/>
    <cellStyle name="Normal 2 3 2" xfId="1499" xr:uid="{00000000-0005-0000-0000-0000B2110000}"/>
    <cellStyle name="Normal 2 3 2 2" xfId="4845" xr:uid="{00000000-0005-0000-0000-0000B3110000}"/>
    <cellStyle name="Normal 2 3 2 3" xfId="4846" xr:uid="{00000000-0005-0000-0000-0000B4110000}"/>
    <cellStyle name="Normal 2 3 2 4" xfId="4847" xr:uid="{00000000-0005-0000-0000-0000B5110000}"/>
    <cellStyle name="Normal 2 3 3" xfId="2763" xr:uid="{00000000-0005-0000-0000-0000B6110000}"/>
    <cellStyle name="Normal 2 3 3 2" xfId="4848" xr:uid="{00000000-0005-0000-0000-0000B7110000}"/>
    <cellStyle name="Normal 2 3 3 3" xfId="4849" xr:uid="{00000000-0005-0000-0000-0000B8110000}"/>
    <cellStyle name="Normal 2 3 3 4" xfId="4850" xr:uid="{00000000-0005-0000-0000-0000B9110000}"/>
    <cellStyle name="Normal 2 3 4" xfId="4851" xr:uid="{00000000-0005-0000-0000-0000BA110000}"/>
    <cellStyle name="Normal 2 3 4 2" xfId="4852" xr:uid="{00000000-0005-0000-0000-0000BB110000}"/>
    <cellStyle name="Normal 2 3 4 3" xfId="4853" xr:uid="{00000000-0005-0000-0000-0000BC110000}"/>
    <cellStyle name="Normal 2 3 5" xfId="4854" xr:uid="{00000000-0005-0000-0000-0000BD110000}"/>
    <cellStyle name="Normal 2 3 6" xfId="4855" xr:uid="{00000000-0005-0000-0000-0000BE110000}"/>
    <cellStyle name="Normal 2 3 7" xfId="4856" xr:uid="{00000000-0005-0000-0000-0000BF110000}"/>
    <cellStyle name="Normal 2 3 8" xfId="4857" xr:uid="{00000000-0005-0000-0000-0000C0110000}"/>
    <cellStyle name="Normal 2 3 9" xfId="4858" xr:uid="{00000000-0005-0000-0000-0000C1110000}"/>
    <cellStyle name="Normal 2 30" xfId="260" xr:uid="{00000000-0005-0000-0000-0000C2110000}"/>
    <cellStyle name="Normal 2 30 2" xfId="2120" xr:uid="{00000000-0005-0000-0000-0000C3110000}"/>
    <cellStyle name="Normal 2 30 2 2" xfId="4859" xr:uid="{00000000-0005-0000-0000-0000C4110000}"/>
    <cellStyle name="Normal 2 30 2 3" xfId="4860" xr:uid="{00000000-0005-0000-0000-0000C5110000}"/>
    <cellStyle name="Normal 2 30 2 4" xfId="4861" xr:uid="{00000000-0005-0000-0000-0000C6110000}"/>
    <cellStyle name="Normal 2 30 3" xfId="4862" xr:uid="{00000000-0005-0000-0000-0000C7110000}"/>
    <cellStyle name="Normal 2 30 3 2" xfId="4863" xr:uid="{00000000-0005-0000-0000-0000C8110000}"/>
    <cellStyle name="Normal 2 30 3 3" xfId="4864" xr:uid="{00000000-0005-0000-0000-0000C9110000}"/>
    <cellStyle name="Normal 2 30 4" xfId="4865" xr:uid="{00000000-0005-0000-0000-0000CA110000}"/>
    <cellStyle name="Normal 2 30 5" xfId="4866" xr:uid="{00000000-0005-0000-0000-0000CB110000}"/>
    <cellStyle name="Normal 2 30 6" xfId="4867" xr:uid="{00000000-0005-0000-0000-0000CC110000}"/>
    <cellStyle name="Normal 2 30 7" xfId="4868" xr:uid="{00000000-0005-0000-0000-0000CD110000}"/>
    <cellStyle name="Normal 2 31" xfId="261" xr:uid="{00000000-0005-0000-0000-0000CE110000}"/>
    <cellStyle name="Normal 2 31 2" xfId="2121" xr:uid="{00000000-0005-0000-0000-0000CF110000}"/>
    <cellStyle name="Normal 2 31 2 2" xfId="4869" xr:uid="{00000000-0005-0000-0000-0000D0110000}"/>
    <cellStyle name="Normal 2 31 2 3" xfId="4870" xr:uid="{00000000-0005-0000-0000-0000D1110000}"/>
    <cellStyle name="Normal 2 31 2 4" xfId="4871" xr:uid="{00000000-0005-0000-0000-0000D2110000}"/>
    <cellStyle name="Normal 2 31 3" xfId="4872" xr:uid="{00000000-0005-0000-0000-0000D3110000}"/>
    <cellStyle name="Normal 2 31 3 2" xfId="4873" xr:uid="{00000000-0005-0000-0000-0000D4110000}"/>
    <cellStyle name="Normal 2 31 3 3" xfId="4874" xr:uid="{00000000-0005-0000-0000-0000D5110000}"/>
    <cellStyle name="Normal 2 31 4" xfId="4875" xr:uid="{00000000-0005-0000-0000-0000D6110000}"/>
    <cellStyle name="Normal 2 31 5" xfId="4876" xr:uid="{00000000-0005-0000-0000-0000D7110000}"/>
    <cellStyle name="Normal 2 31 6" xfId="4877" xr:uid="{00000000-0005-0000-0000-0000D8110000}"/>
    <cellStyle name="Normal 2 31 7" xfId="4878" xr:uid="{00000000-0005-0000-0000-0000D9110000}"/>
    <cellStyle name="Normal 2 32" xfId="262" xr:uid="{00000000-0005-0000-0000-0000DA110000}"/>
    <cellStyle name="Normal 2 32 2" xfId="2122" xr:uid="{00000000-0005-0000-0000-0000DB110000}"/>
    <cellStyle name="Normal 2 32 2 2" xfId="4879" xr:uid="{00000000-0005-0000-0000-0000DC110000}"/>
    <cellStyle name="Normal 2 32 2 3" xfId="4880" xr:uid="{00000000-0005-0000-0000-0000DD110000}"/>
    <cellStyle name="Normal 2 32 2 4" xfId="4881" xr:uid="{00000000-0005-0000-0000-0000DE110000}"/>
    <cellStyle name="Normal 2 32 3" xfId="4882" xr:uid="{00000000-0005-0000-0000-0000DF110000}"/>
    <cellStyle name="Normal 2 32 3 2" xfId="4883" xr:uid="{00000000-0005-0000-0000-0000E0110000}"/>
    <cellStyle name="Normal 2 32 3 3" xfId="4884" xr:uid="{00000000-0005-0000-0000-0000E1110000}"/>
    <cellStyle name="Normal 2 32 4" xfId="4885" xr:uid="{00000000-0005-0000-0000-0000E2110000}"/>
    <cellStyle name="Normal 2 32 5" xfId="4886" xr:uid="{00000000-0005-0000-0000-0000E3110000}"/>
    <cellStyle name="Normal 2 32 6" xfId="4887" xr:uid="{00000000-0005-0000-0000-0000E4110000}"/>
    <cellStyle name="Normal 2 32 7" xfId="4888" xr:uid="{00000000-0005-0000-0000-0000E5110000}"/>
    <cellStyle name="Normal 2 33" xfId="263" xr:uid="{00000000-0005-0000-0000-0000E6110000}"/>
    <cellStyle name="Normal 2 33 2" xfId="2123" xr:uid="{00000000-0005-0000-0000-0000E7110000}"/>
    <cellStyle name="Normal 2 33 2 2" xfId="4889" xr:uid="{00000000-0005-0000-0000-0000E8110000}"/>
    <cellStyle name="Normal 2 33 2 3" xfId="4890" xr:uid="{00000000-0005-0000-0000-0000E9110000}"/>
    <cellStyle name="Normal 2 33 2 4" xfId="4891" xr:uid="{00000000-0005-0000-0000-0000EA110000}"/>
    <cellStyle name="Normal 2 33 3" xfId="4892" xr:uid="{00000000-0005-0000-0000-0000EB110000}"/>
    <cellStyle name="Normal 2 33 3 2" xfId="4893" xr:uid="{00000000-0005-0000-0000-0000EC110000}"/>
    <cellStyle name="Normal 2 33 3 3" xfId="4894" xr:uid="{00000000-0005-0000-0000-0000ED110000}"/>
    <cellStyle name="Normal 2 33 4" xfId="4895" xr:uid="{00000000-0005-0000-0000-0000EE110000}"/>
    <cellStyle name="Normal 2 33 5" xfId="4896" xr:uid="{00000000-0005-0000-0000-0000EF110000}"/>
    <cellStyle name="Normal 2 33 6" xfId="4897" xr:uid="{00000000-0005-0000-0000-0000F0110000}"/>
    <cellStyle name="Normal 2 33 7" xfId="4898" xr:uid="{00000000-0005-0000-0000-0000F1110000}"/>
    <cellStyle name="Normal 2 34" xfId="264" xr:uid="{00000000-0005-0000-0000-0000F2110000}"/>
    <cellStyle name="Normal 2 34 2" xfId="2124" xr:uid="{00000000-0005-0000-0000-0000F3110000}"/>
    <cellStyle name="Normal 2 34 2 2" xfId="4899" xr:uid="{00000000-0005-0000-0000-0000F4110000}"/>
    <cellStyle name="Normal 2 34 2 3" xfId="4900" xr:uid="{00000000-0005-0000-0000-0000F5110000}"/>
    <cellStyle name="Normal 2 34 2 4" xfId="4901" xr:uid="{00000000-0005-0000-0000-0000F6110000}"/>
    <cellStyle name="Normal 2 34 3" xfId="4902" xr:uid="{00000000-0005-0000-0000-0000F7110000}"/>
    <cellStyle name="Normal 2 34 3 2" xfId="4903" xr:uid="{00000000-0005-0000-0000-0000F8110000}"/>
    <cellStyle name="Normal 2 34 3 3" xfId="4904" xr:uid="{00000000-0005-0000-0000-0000F9110000}"/>
    <cellStyle name="Normal 2 34 4" xfId="4905" xr:uid="{00000000-0005-0000-0000-0000FA110000}"/>
    <cellStyle name="Normal 2 34 5" xfId="4906" xr:uid="{00000000-0005-0000-0000-0000FB110000}"/>
    <cellStyle name="Normal 2 34 6" xfId="4907" xr:uid="{00000000-0005-0000-0000-0000FC110000}"/>
    <cellStyle name="Normal 2 34 7" xfId="4908" xr:uid="{00000000-0005-0000-0000-0000FD110000}"/>
    <cellStyle name="Normal 2 35" xfId="265" xr:uid="{00000000-0005-0000-0000-0000FE110000}"/>
    <cellStyle name="Normal 2 35 2" xfId="2125" xr:uid="{00000000-0005-0000-0000-0000FF110000}"/>
    <cellStyle name="Normal 2 35 2 2" xfId="4909" xr:uid="{00000000-0005-0000-0000-000000120000}"/>
    <cellStyle name="Normal 2 35 2 3" xfId="4910" xr:uid="{00000000-0005-0000-0000-000001120000}"/>
    <cellStyle name="Normal 2 35 2 4" xfId="4911" xr:uid="{00000000-0005-0000-0000-000002120000}"/>
    <cellStyle name="Normal 2 35 3" xfId="4912" xr:uid="{00000000-0005-0000-0000-000003120000}"/>
    <cellStyle name="Normal 2 35 3 2" xfId="4913" xr:uid="{00000000-0005-0000-0000-000004120000}"/>
    <cellStyle name="Normal 2 35 3 3" xfId="4914" xr:uid="{00000000-0005-0000-0000-000005120000}"/>
    <cellStyle name="Normal 2 35 4" xfId="4915" xr:uid="{00000000-0005-0000-0000-000006120000}"/>
    <cellStyle name="Normal 2 35 5" xfId="4916" xr:uid="{00000000-0005-0000-0000-000007120000}"/>
    <cellStyle name="Normal 2 35 6" xfId="4917" xr:uid="{00000000-0005-0000-0000-000008120000}"/>
    <cellStyle name="Normal 2 35 7" xfId="4918" xr:uid="{00000000-0005-0000-0000-000009120000}"/>
    <cellStyle name="Normal 2 36" xfId="266" xr:uid="{00000000-0005-0000-0000-00000A120000}"/>
    <cellStyle name="Normal 2 36 2" xfId="2126" xr:uid="{00000000-0005-0000-0000-00000B120000}"/>
    <cellStyle name="Normal 2 36 2 2" xfId="4919" xr:uid="{00000000-0005-0000-0000-00000C120000}"/>
    <cellStyle name="Normal 2 36 2 3" xfId="4920" xr:uid="{00000000-0005-0000-0000-00000D120000}"/>
    <cellStyle name="Normal 2 36 2 4" xfId="4921" xr:uid="{00000000-0005-0000-0000-00000E120000}"/>
    <cellStyle name="Normal 2 36 3" xfId="4922" xr:uid="{00000000-0005-0000-0000-00000F120000}"/>
    <cellStyle name="Normal 2 36 3 2" xfId="4923" xr:uid="{00000000-0005-0000-0000-000010120000}"/>
    <cellStyle name="Normal 2 36 3 3" xfId="4924" xr:uid="{00000000-0005-0000-0000-000011120000}"/>
    <cellStyle name="Normal 2 36 4" xfId="4925" xr:uid="{00000000-0005-0000-0000-000012120000}"/>
    <cellStyle name="Normal 2 36 5" xfId="4926" xr:uid="{00000000-0005-0000-0000-000013120000}"/>
    <cellStyle name="Normal 2 36 6" xfId="4927" xr:uid="{00000000-0005-0000-0000-000014120000}"/>
    <cellStyle name="Normal 2 36 7" xfId="4928" xr:uid="{00000000-0005-0000-0000-000015120000}"/>
    <cellStyle name="Normal 2 37" xfId="267" xr:uid="{00000000-0005-0000-0000-000016120000}"/>
    <cellStyle name="Normal 2 37 2" xfId="2127" xr:uid="{00000000-0005-0000-0000-000017120000}"/>
    <cellStyle name="Normal 2 37 2 2" xfId="4929" xr:uid="{00000000-0005-0000-0000-000018120000}"/>
    <cellStyle name="Normal 2 37 2 3" xfId="4930" xr:uid="{00000000-0005-0000-0000-000019120000}"/>
    <cellStyle name="Normal 2 37 2 4" xfId="4931" xr:uid="{00000000-0005-0000-0000-00001A120000}"/>
    <cellStyle name="Normal 2 37 3" xfId="4932" xr:uid="{00000000-0005-0000-0000-00001B120000}"/>
    <cellStyle name="Normal 2 37 3 2" xfId="4933" xr:uid="{00000000-0005-0000-0000-00001C120000}"/>
    <cellStyle name="Normal 2 37 3 3" xfId="4934" xr:uid="{00000000-0005-0000-0000-00001D120000}"/>
    <cellStyle name="Normal 2 37 4" xfId="4935" xr:uid="{00000000-0005-0000-0000-00001E120000}"/>
    <cellStyle name="Normal 2 37 5" xfId="4936" xr:uid="{00000000-0005-0000-0000-00001F120000}"/>
    <cellStyle name="Normal 2 37 6" xfId="4937" xr:uid="{00000000-0005-0000-0000-000020120000}"/>
    <cellStyle name="Normal 2 37 7" xfId="4938" xr:uid="{00000000-0005-0000-0000-000021120000}"/>
    <cellStyle name="Normal 2 38" xfId="1482" xr:uid="{00000000-0005-0000-0000-000022120000}"/>
    <cellStyle name="Normal 2 38 2" xfId="4939" xr:uid="{00000000-0005-0000-0000-000023120000}"/>
    <cellStyle name="Normal 2 38 3" xfId="4940" xr:uid="{00000000-0005-0000-0000-000024120000}"/>
    <cellStyle name="Normal 2 38 4" xfId="4941" xr:uid="{00000000-0005-0000-0000-000025120000}"/>
    <cellStyle name="Normal 2 39" xfId="2108" xr:uid="{00000000-0005-0000-0000-000026120000}"/>
    <cellStyle name="Normal 2 39 2" xfId="4942" xr:uid="{00000000-0005-0000-0000-000027120000}"/>
    <cellStyle name="Normal 2 39 3" xfId="4943" xr:uid="{00000000-0005-0000-0000-000028120000}"/>
    <cellStyle name="Normal 2 39 4" xfId="4944" xr:uid="{00000000-0005-0000-0000-000029120000}"/>
    <cellStyle name="Normal 2 4" xfId="268" xr:uid="{00000000-0005-0000-0000-00002A120000}"/>
    <cellStyle name="Normal 2 4 2" xfId="1500" xr:uid="{00000000-0005-0000-0000-00002B120000}"/>
    <cellStyle name="Normal 2 4 2 2" xfId="4945" xr:uid="{00000000-0005-0000-0000-00002C120000}"/>
    <cellStyle name="Normal 2 4 2 2 2" xfId="27154" xr:uid="{00000000-0005-0000-0000-00002D120000}"/>
    <cellStyle name="Normal 2 4 2 3" xfId="4946" xr:uid="{00000000-0005-0000-0000-00002E120000}"/>
    <cellStyle name="Normal 2 4 2 4" xfId="4947" xr:uid="{00000000-0005-0000-0000-00002F120000}"/>
    <cellStyle name="Normal 2 4 3" xfId="2764" xr:uid="{00000000-0005-0000-0000-000030120000}"/>
    <cellStyle name="Normal 2 4 3 2" xfId="4948" xr:uid="{00000000-0005-0000-0000-000031120000}"/>
    <cellStyle name="Normal 2 4 3 3" xfId="4949" xr:uid="{00000000-0005-0000-0000-000032120000}"/>
    <cellStyle name="Normal 2 4 3 4" xfId="4950" xr:uid="{00000000-0005-0000-0000-000033120000}"/>
    <cellStyle name="Normal 2 4 4" xfId="4951" xr:uid="{00000000-0005-0000-0000-000034120000}"/>
    <cellStyle name="Normal 2 4 5" xfId="4952" xr:uid="{00000000-0005-0000-0000-000035120000}"/>
    <cellStyle name="Normal 2 4 6" xfId="4953" xr:uid="{00000000-0005-0000-0000-000036120000}"/>
    <cellStyle name="Normal 2 4 7" xfId="4954" xr:uid="{00000000-0005-0000-0000-000037120000}"/>
    <cellStyle name="Normal 2 4 8" xfId="25635" xr:uid="{00000000-0005-0000-0000-000038120000}"/>
    <cellStyle name="Normal 2 40" xfId="2760" xr:uid="{00000000-0005-0000-0000-000039120000}"/>
    <cellStyle name="Normal 2 40 2" xfId="4955" xr:uid="{00000000-0005-0000-0000-00003A120000}"/>
    <cellStyle name="Normal 2 40 3" xfId="4956" xr:uid="{00000000-0005-0000-0000-00003B120000}"/>
    <cellStyle name="Normal 2 40 4" xfId="4957" xr:uid="{00000000-0005-0000-0000-00003C120000}"/>
    <cellStyle name="Normal 2 41" xfId="4958" xr:uid="{00000000-0005-0000-0000-00003D120000}"/>
    <cellStyle name="Normal 2 41 2" xfId="4959" xr:uid="{00000000-0005-0000-0000-00003E120000}"/>
    <cellStyle name="Normal 2 41 3" xfId="4960" xr:uid="{00000000-0005-0000-0000-00003F120000}"/>
    <cellStyle name="Normal 2 42" xfId="4961" xr:uid="{00000000-0005-0000-0000-000040120000}"/>
    <cellStyle name="Normal 2 42 2" xfId="4962" xr:uid="{00000000-0005-0000-0000-000041120000}"/>
    <cellStyle name="Normal 2 42 3" xfId="4963" xr:uid="{00000000-0005-0000-0000-000042120000}"/>
    <cellStyle name="Normal 2 43" xfId="4964" xr:uid="{00000000-0005-0000-0000-000043120000}"/>
    <cellStyle name="Normal 2 43 2" xfId="4965" xr:uid="{00000000-0005-0000-0000-000044120000}"/>
    <cellStyle name="Normal 2 43 3" xfId="4966" xr:uid="{00000000-0005-0000-0000-000045120000}"/>
    <cellStyle name="Normal 2 44" xfId="4967" xr:uid="{00000000-0005-0000-0000-000046120000}"/>
    <cellStyle name="Normal 2 45" xfId="4968" xr:uid="{00000000-0005-0000-0000-000047120000}"/>
    <cellStyle name="Normal 2 46" xfId="4969" xr:uid="{00000000-0005-0000-0000-000048120000}"/>
    <cellStyle name="Normal 2 47" xfId="4970" xr:uid="{00000000-0005-0000-0000-000049120000}"/>
    <cellStyle name="Normal 2 48" xfId="25630" xr:uid="{00000000-0005-0000-0000-00004A120000}"/>
    <cellStyle name="Normal 2 5" xfId="269" xr:uid="{00000000-0005-0000-0000-00004B120000}"/>
    <cellStyle name="Normal 2 5 2" xfId="1501" xr:uid="{00000000-0005-0000-0000-00004C120000}"/>
    <cellStyle name="Normal 2 5 2 2" xfId="4971" xr:uid="{00000000-0005-0000-0000-00004D120000}"/>
    <cellStyle name="Normal 2 5 2 3" xfId="4972" xr:uid="{00000000-0005-0000-0000-00004E120000}"/>
    <cellStyle name="Normal 2 5 2 4" xfId="4973" xr:uid="{00000000-0005-0000-0000-00004F120000}"/>
    <cellStyle name="Normal 2 5 3" xfId="2765" xr:uid="{00000000-0005-0000-0000-000050120000}"/>
    <cellStyle name="Normal 2 5 3 2" xfId="4974" xr:uid="{00000000-0005-0000-0000-000051120000}"/>
    <cellStyle name="Normal 2 5 3 3" xfId="4975" xr:uid="{00000000-0005-0000-0000-000052120000}"/>
    <cellStyle name="Normal 2 5 3 4" xfId="4976" xr:uid="{00000000-0005-0000-0000-000053120000}"/>
    <cellStyle name="Normal 2 5 4" xfId="4977" xr:uid="{00000000-0005-0000-0000-000054120000}"/>
    <cellStyle name="Normal 2 5 5" xfId="4978" xr:uid="{00000000-0005-0000-0000-000055120000}"/>
    <cellStyle name="Normal 2 5 6" xfId="4979" xr:uid="{00000000-0005-0000-0000-000056120000}"/>
    <cellStyle name="Normal 2 5 7" xfId="4980" xr:uid="{00000000-0005-0000-0000-000057120000}"/>
    <cellStyle name="Normal 2 6" xfId="1" xr:uid="{00000000-0005-0000-0000-000058120000}"/>
    <cellStyle name="Normal 2 6 2" xfId="1502" xr:uid="{00000000-0005-0000-0000-000059120000}"/>
    <cellStyle name="Normal 2 6 2 2" xfId="4981" xr:uid="{00000000-0005-0000-0000-00005A120000}"/>
    <cellStyle name="Normal 2 6 2 3" xfId="4982" xr:uid="{00000000-0005-0000-0000-00005B120000}"/>
    <cellStyle name="Normal 2 6 2 4" xfId="4983" xr:uid="{00000000-0005-0000-0000-00005C120000}"/>
    <cellStyle name="Normal 2 6 3" xfId="4984" xr:uid="{00000000-0005-0000-0000-00005D120000}"/>
    <cellStyle name="Normal 2 6 3 2" xfId="4985" xr:uid="{00000000-0005-0000-0000-00005E120000}"/>
    <cellStyle name="Normal 2 6 3 3" xfId="4986" xr:uid="{00000000-0005-0000-0000-00005F120000}"/>
    <cellStyle name="Normal 2 6 4" xfId="4987" xr:uid="{00000000-0005-0000-0000-000060120000}"/>
    <cellStyle name="Normal 2 6 5" xfId="4988" xr:uid="{00000000-0005-0000-0000-000061120000}"/>
    <cellStyle name="Normal 2 6 6" xfId="4989" xr:uid="{00000000-0005-0000-0000-000062120000}"/>
    <cellStyle name="Normal 2 6 7" xfId="4990" xr:uid="{00000000-0005-0000-0000-000063120000}"/>
    <cellStyle name="Normal 2 6 8" xfId="270" xr:uid="{00000000-0005-0000-0000-000064120000}"/>
    <cellStyle name="Normal 2 7" xfId="271" xr:uid="{00000000-0005-0000-0000-000065120000}"/>
    <cellStyle name="Normal 2 7 2" xfId="1503" xr:uid="{00000000-0005-0000-0000-000066120000}"/>
    <cellStyle name="Normal 2 7 2 2" xfId="4991" xr:uid="{00000000-0005-0000-0000-000067120000}"/>
    <cellStyle name="Normal 2 7 2 3" xfId="4992" xr:uid="{00000000-0005-0000-0000-000068120000}"/>
    <cellStyle name="Normal 2 7 2 4" xfId="4993" xr:uid="{00000000-0005-0000-0000-000069120000}"/>
    <cellStyle name="Normal 2 7 3" xfId="4994" xr:uid="{00000000-0005-0000-0000-00006A120000}"/>
    <cellStyle name="Normal 2 7 3 2" xfId="4995" xr:uid="{00000000-0005-0000-0000-00006B120000}"/>
    <cellStyle name="Normal 2 7 3 3" xfId="4996" xr:uid="{00000000-0005-0000-0000-00006C120000}"/>
    <cellStyle name="Normal 2 7 4" xfId="4997" xr:uid="{00000000-0005-0000-0000-00006D120000}"/>
    <cellStyle name="Normal 2 7 5" xfId="4998" xr:uid="{00000000-0005-0000-0000-00006E120000}"/>
    <cellStyle name="Normal 2 7 6" xfId="4999" xr:uid="{00000000-0005-0000-0000-00006F120000}"/>
    <cellStyle name="Normal 2 7 7" xfId="5000" xr:uid="{00000000-0005-0000-0000-000070120000}"/>
    <cellStyle name="Normal 2 8" xfId="272" xr:uid="{00000000-0005-0000-0000-000071120000}"/>
    <cellStyle name="Normal 2 8 2" xfId="1504" xr:uid="{00000000-0005-0000-0000-000072120000}"/>
    <cellStyle name="Normal 2 8 2 2" xfId="5001" xr:uid="{00000000-0005-0000-0000-000073120000}"/>
    <cellStyle name="Normal 2 8 2 3" xfId="5002" xr:uid="{00000000-0005-0000-0000-000074120000}"/>
    <cellStyle name="Normal 2 8 2 4" xfId="5003" xr:uid="{00000000-0005-0000-0000-000075120000}"/>
    <cellStyle name="Normal 2 8 3" xfId="5004" xr:uid="{00000000-0005-0000-0000-000076120000}"/>
    <cellStyle name="Normal 2 8 3 2" xfId="5005" xr:uid="{00000000-0005-0000-0000-000077120000}"/>
    <cellStyle name="Normal 2 8 3 3" xfId="5006" xr:uid="{00000000-0005-0000-0000-000078120000}"/>
    <cellStyle name="Normal 2 8 4" xfId="5007" xr:uid="{00000000-0005-0000-0000-000079120000}"/>
    <cellStyle name="Normal 2 8 5" xfId="5008" xr:uid="{00000000-0005-0000-0000-00007A120000}"/>
    <cellStyle name="Normal 2 8 6" xfId="5009" xr:uid="{00000000-0005-0000-0000-00007B120000}"/>
    <cellStyle name="Normal 2 8 7" xfId="5010" xr:uid="{00000000-0005-0000-0000-00007C120000}"/>
    <cellStyle name="Normal 2 9" xfId="273" xr:uid="{00000000-0005-0000-0000-00007D120000}"/>
    <cellStyle name="Normal 2 9 2" xfId="1505" xr:uid="{00000000-0005-0000-0000-00007E120000}"/>
    <cellStyle name="Normal 2 9 2 2" xfId="5011" xr:uid="{00000000-0005-0000-0000-00007F120000}"/>
    <cellStyle name="Normal 2 9 2 3" xfId="5012" xr:uid="{00000000-0005-0000-0000-000080120000}"/>
    <cellStyle name="Normal 2 9 2 4" xfId="5013" xr:uid="{00000000-0005-0000-0000-000081120000}"/>
    <cellStyle name="Normal 2 9 3" xfId="5014" xr:uid="{00000000-0005-0000-0000-000082120000}"/>
    <cellStyle name="Normal 2 9 3 2" xfId="5015" xr:uid="{00000000-0005-0000-0000-000083120000}"/>
    <cellStyle name="Normal 2 9 3 3" xfId="5016" xr:uid="{00000000-0005-0000-0000-000084120000}"/>
    <cellStyle name="Normal 2 9 4" xfId="5017" xr:uid="{00000000-0005-0000-0000-000085120000}"/>
    <cellStyle name="Normal 2 9 5" xfId="5018" xr:uid="{00000000-0005-0000-0000-000086120000}"/>
    <cellStyle name="Normal 2 9 6" xfId="5019" xr:uid="{00000000-0005-0000-0000-000087120000}"/>
    <cellStyle name="Normal 2 9 7" xfId="5020" xr:uid="{00000000-0005-0000-0000-000088120000}"/>
    <cellStyle name="Normal 2_2. ELEKTRIKA_tender" xfId="23140" xr:uid="{00000000-0005-0000-0000-000089120000}"/>
    <cellStyle name="Normal 20" xfId="274" xr:uid="{00000000-0005-0000-0000-00008A120000}"/>
    <cellStyle name="Normal 20 10" xfId="275" xr:uid="{00000000-0005-0000-0000-00008B120000}"/>
    <cellStyle name="Normal 20 10 2" xfId="1507" xr:uid="{00000000-0005-0000-0000-00008C120000}"/>
    <cellStyle name="Normal 20 10 2 2" xfId="5021" xr:uid="{00000000-0005-0000-0000-00008D120000}"/>
    <cellStyle name="Normal 20 10 2 3" xfId="5022" xr:uid="{00000000-0005-0000-0000-00008E120000}"/>
    <cellStyle name="Normal 20 10 2 4" xfId="5023" xr:uid="{00000000-0005-0000-0000-00008F120000}"/>
    <cellStyle name="Normal 20 10 3" xfId="5024" xr:uid="{00000000-0005-0000-0000-000090120000}"/>
    <cellStyle name="Normal 20 10 3 2" xfId="5025" xr:uid="{00000000-0005-0000-0000-000091120000}"/>
    <cellStyle name="Normal 20 10 3 3" xfId="5026" xr:uid="{00000000-0005-0000-0000-000092120000}"/>
    <cellStyle name="Normal 20 10 4" xfId="5027" xr:uid="{00000000-0005-0000-0000-000093120000}"/>
    <cellStyle name="Normal 20 10 5" xfId="5028" xr:uid="{00000000-0005-0000-0000-000094120000}"/>
    <cellStyle name="Normal 20 10 6" xfId="5029" xr:uid="{00000000-0005-0000-0000-000095120000}"/>
    <cellStyle name="Normal 20 10 7" xfId="5030" xr:uid="{00000000-0005-0000-0000-000096120000}"/>
    <cellStyle name="Normal 20 11" xfId="276" xr:uid="{00000000-0005-0000-0000-000097120000}"/>
    <cellStyle name="Normal 20 11 2" xfId="1508" xr:uid="{00000000-0005-0000-0000-000098120000}"/>
    <cellStyle name="Normal 20 11 2 2" xfId="5031" xr:uid="{00000000-0005-0000-0000-000099120000}"/>
    <cellStyle name="Normal 20 11 2 3" xfId="5032" xr:uid="{00000000-0005-0000-0000-00009A120000}"/>
    <cellStyle name="Normal 20 11 2 4" xfId="5033" xr:uid="{00000000-0005-0000-0000-00009B120000}"/>
    <cellStyle name="Normal 20 11 3" xfId="5034" xr:uid="{00000000-0005-0000-0000-00009C120000}"/>
    <cellStyle name="Normal 20 11 3 2" xfId="5035" xr:uid="{00000000-0005-0000-0000-00009D120000}"/>
    <cellStyle name="Normal 20 11 3 3" xfId="5036" xr:uid="{00000000-0005-0000-0000-00009E120000}"/>
    <cellStyle name="Normal 20 11 4" xfId="5037" xr:uid="{00000000-0005-0000-0000-00009F120000}"/>
    <cellStyle name="Normal 20 11 5" xfId="5038" xr:uid="{00000000-0005-0000-0000-0000A0120000}"/>
    <cellStyle name="Normal 20 11 6" xfId="5039" xr:uid="{00000000-0005-0000-0000-0000A1120000}"/>
    <cellStyle name="Normal 20 11 7" xfId="5040" xr:uid="{00000000-0005-0000-0000-0000A2120000}"/>
    <cellStyle name="Normal 20 12" xfId="277" xr:uid="{00000000-0005-0000-0000-0000A3120000}"/>
    <cellStyle name="Normal 20 12 2" xfId="1509" xr:uid="{00000000-0005-0000-0000-0000A4120000}"/>
    <cellStyle name="Normal 20 12 2 2" xfId="5041" xr:uid="{00000000-0005-0000-0000-0000A5120000}"/>
    <cellStyle name="Normal 20 12 2 3" xfId="5042" xr:uid="{00000000-0005-0000-0000-0000A6120000}"/>
    <cellStyle name="Normal 20 12 2 4" xfId="5043" xr:uid="{00000000-0005-0000-0000-0000A7120000}"/>
    <cellStyle name="Normal 20 12 3" xfId="5044" xr:uid="{00000000-0005-0000-0000-0000A8120000}"/>
    <cellStyle name="Normal 20 12 3 2" xfId="5045" xr:uid="{00000000-0005-0000-0000-0000A9120000}"/>
    <cellStyle name="Normal 20 12 3 3" xfId="5046" xr:uid="{00000000-0005-0000-0000-0000AA120000}"/>
    <cellStyle name="Normal 20 12 4" xfId="5047" xr:uid="{00000000-0005-0000-0000-0000AB120000}"/>
    <cellStyle name="Normal 20 12 5" xfId="5048" xr:uid="{00000000-0005-0000-0000-0000AC120000}"/>
    <cellStyle name="Normal 20 12 6" xfId="5049" xr:uid="{00000000-0005-0000-0000-0000AD120000}"/>
    <cellStyle name="Normal 20 12 7" xfId="5050" xr:uid="{00000000-0005-0000-0000-0000AE120000}"/>
    <cellStyle name="Normal 20 13" xfId="278" xr:uid="{00000000-0005-0000-0000-0000AF120000}"/>
    <cellStyle name="Normal 20 13 2" xfId="1510" xr:uid="{00000000-0005-0000-0000-0000B0120000}"/>
    <cellStyle name="Normal 20 13 2 2" xfId="5051" xr:uid="{00000000-0005-0000-0000-0000B1120000}"/>
    <cellStyle name="Normal 20 13 2 3" xfId="5052" xr:uid="{00000000-0005-0000-0000-0000B2120000}"/>
    <cellStyle name="Normal 20 13 2 4" xfId="5053" xr:uid="{00000000-0005-0000-0000-0000B3120000}"/>
    <cellStyle name="Normal 20 13 3" xfId="5054" xr:uid="{00000000-0005-0000-0000-0000B4120000}"/>
    <cellStyle name="Normal 20 13 3 2" xfId="5055" xr:uid="{00000000-0005-0000-0000-0000B5120000}"/>
    <cellStyle name="Normal 20 13 3 3" xfId="5056" xr:uid="{00000000-0005-0000-0000-0000B6120000}"/>
    <cellStyle name="Normal 20 13 4" xfId="5057" xr:uid="{00000000-0005-0000-0000-0000B7120000}"/>
    <cellStyle name="Normal 20 13 5" xfId="5058" xr:uid="{00000000-0005-0000-0000-0000B8120000}"/>
    <cellStyle name="Normal 20 13 6" xfId="5059" xr:uid="{00000000-0005-0000-0000-0000B9120000}"/>
    <cellStyle name="Normal 20 13 7" xfId="5060" xr:uid="{00000000-0005-0000-0000-0000BA120000}"/>
    <cellStyle name="Normal 20 14" xfId="279" xr:uid="{00000000-0005-0000-0000-0000BB120000}"/>
    <cellStyle name="Normal 20 14 2" xfId="1511" xr:uid="{00000000-0005-0000-0000-0000BC120000}"/>
    <cellStyle name="Normal 20 14 2 2" xfId="5061" xr:uid="{00000000-0005-0000-0000-0000BD120000}"/>
    <cellStyle name="Normal 20 14 2 3" xfId="5062" xr:uid="{00000000-0005-0000-0000-0000BE120000}"/>
    <cellStyle name="Normal 20 14 2 4" xfId="5063" xr:uid="{00000000-0005-0000-0000-0000BF120000}"/>
    <cellStyle name="Normal 20 14 3" xfId="5064" xr:uid="{00000000-0005-0000-0000-0000C0120000}"/>
    <cellStyle name="Normal 20 14 3 2" xfId="5065" xr:uid="{00000000-0005-0000-0000-0000C1120000}"/>
    <cellStyle name="Normal 20 14 3 3" xfId="5066" xr:uid="{00000000-0005-0000-0000-0000C2120000}"/>
    <cellStyle name="Normal 20 14 4" xfId="5067" xr:uid="{00000000-0005-0000-0000-0000C3120000}"/>
    <cellStyle name="Normal 20 14 5" xfId="5068" xr:uid="{00000000-0005-0000-0000-0000C4120000}"/>
    <cellStyle name="Normal 20 14 6" xfId="5069" xr:uid="{00000000-0005-0000-0000-0000C5120000}"/>
    <cellStyle name="Normal 20 14 7" xfId="5070" xr:uid="{00000000-0005-0000-0000-0000C6120000}"/>
    <cellStyle name="Normal 20 15" xfId="280" xr:uid="{00000000-0005-0000-0000-0000C7120000}"/>
    <cellStyle name="Normal 20 15 2" xfId="1512" xr:uid="{00000000-0005-0000-0000-0000C8120000}"/>
    <cellStyle name="Normal 20 15 2 2" xfId="5071" xr:uid="{00000000-0005-0000-0000-0000C9120000}"/>
    <cellStyle name="Normal 20 15 2 3" xfId="5072" xr:uid="{00000000-0005-0000-0000-0000CA120000}"/>
    <cellStyle name="Normal 20 15 2 4" xfId="5073" xr:uid="{00000000-0005-0000-0000-0000CB120000}"/>
    <cellStyle name="Normal 20 15 3" xfId="5074" xr:uid="{00000000-0005-0000-0000-0000CC120000}"/>
    <cellStyle name="Normal 20 15 3 2" xfId="5075" xr:uid="{00000000-0005-0000-0000-0000CD120000}"/>
    <cellStyle name="Normal 20 15 3 3" xfId="5076" xr:uid="{00000000-0005-0000-0000-0000CE120000}"/>
    <cellStyle name="Normal 20 15 4" xfId="5077" xr:uid="{00000000-0005-0000-0000-0000CF120000}"/>
    <cellStyle name="Normal 20 15 5" xfId="5078" xr:uid="{00000000-0005-0000-0000-0000D0120000}"/>
    <cellStyle name="Normal 20 15 6" xfId="5079" xr:uid="{00000000-0005-0000-0000-0000D1120000}"/>
    <cellStyle name="Normal 20 15 7" xfId="5080" xr:uid="{00000000-0005-0000-0000-0000D2120000}"/>
    <cellStyle name="Normal 20 16" xfId="281" xr:uid="{00000000-0005-0000-0000-0000D3120000}"/>
    <cellStyle name="Normal 20 16 2" xfId="1513" xr:uid="{00000000-0005-0000-0000-0000D4120000}"/>
    <cellStyle name="Normal 20 16 2 2" xfId="5081" xr:uid="{00000000-0005-0000-0000-0000D5120000}"/>
    <cellStyle name="Normal 20 16 2 3" xfId="5082" xr:uid="{00000000-0005-0000-0000-0000D6120000}"/>
    <cellStyle name="Normal 20 16 2 4" xfId="5083" xr:uid="{00000000-0005-0000-0000-0000D7120000}"/>
    <cellStyle name="Normal 20 16 3" xfId="5084" xr:uid="{00000000-0005-0000-0000-0000D8120000}"/>
    <cellStyle name="Normal 20 16 3 2" xfId="5085" xr:uid="{00000000-0005-0000-0000-0000D9120000}"/>
    <cellStyle name="Normal 20 16 3 3" xfId="5086" xr:uid="{00000000-0005-0000-0000-0000DA120000}"/>
    <cellStyle name="Normal 20 16 4" xfId="5087" xr:uid="{00000000-0005-0000-0000-0000DB120000}"/>
    <cellStyle name="Normal 20 16 5" xfId="5088" xr:uid="{00000000-0005-0000-0000-0000DC120000}"/>
    <cellStyle name="Normal 20 16 6" xfId="5089" xr:uid="{00000000-0005-0000-0000-0000DD120000}"/>
    <cellStyle name="Normal 20 16 7" xfId="5090" xr:uid="{00000000-0005-0000-0000-0000DE120000}"/>
    <cellStyle name="Normal 20 17" xfId="282" xr:uid="{00000000-0005-0000-0000-0000DF120000}"/>
    <cellStyle name="Normal 20 17 2" xfId="1514" xr:uid="{00000000-0005-0000-0000-0000E0120000}"/>
    <cellStyle name="Normal 20 17 2 2" xfId="5091" xr:uid="{00000000-0005-0000-0000-0000E1120000}"/>
    <cellStyle name="Normal 20 17 2 3" xfId="5092" xr:uid="{00000000-0005-0000-0000-0000E2120000}"/>
    <cellStyle name="Normal 20 17 2 4" xfId="5093" xr:uid="{00000000-0005-0000-0000-0000E3120000}"/>
    <cellStyle name="Normal 20 17 3" xfId="5094" xr:uid="{00000000-0005-0000-0000-0000E4120000}"/>
    <cellStyle name="Normal 20 17 3 2" xfId="5095" xr:uid="{00000000-0005-0000-0000-0000E5120000}"/>
    <cellStyle name="Normal 20 17 3 3" xfId="5096" xr:uid="{00000000-0005-0000-0000-0000E6120000}"/>
    <cellStyle name="Normal 20 17 4" xfId="5097" xr:uid="{00000000-0005-0000-0000-0000E7120000}"/>
    <cellStyle name="Normal 20 17 5" xfId="5098" xr:uid="{00000000-0005-0000-0000-0000E8120000}"/>
    <cellStyle name="Normal 20 17 6" xfId="5099" xr:uid="{00000000-0005-0000-0000-0000E9120000}"/>
    <cellStyle name="Normal 20 17 7" xfId="5100" xr:uid="{00000000-0005-0000-0000-0000EA120000}"/>
    <cellStyle name="Normal 20 18" xfId="283" xr:uid="{00000000-0005-0000-0000-0000EB120000}"/>
    <cellStyle name="Normal 20 18 2" xfId="1515" xr:uid="{00000000-0005-0000-0000-0000EC120000}"/>
    <cellStyle name="Normal 20 18 2 2" xfId="5101" xr:uid="{00000000-0005-0000-0000-0000ED120000}"/>
    <cellStyle name="Normal 20 18 2 3" xfId="5102" xr:uid="{00000000-0005-0000-0000-0000EE120000}"/>
    <cellStyle name="Normal 20 18 2 4" xfId="5103" xr:uid="{00000000-0005-0000-0000-0000EF120000}"/>
    <cellStyle name="Normal 20 18 3" xfId="5104" xr:uid="{00000000-0005-0000-0000-0000F0120000}"/>
    <cellStyle name="Normal 20 18 3 2" xfId="5105" xr:uid="{00000000-0005-0000-0000-0000F1120000}"/>
    <cellStyle name="Normal 20 18 3 3" xfId="5106" xr:uid="{00000000-0005-0000-0000-0000F2120000}"/>
    <cellStyle name="Normal 20 18 4" xfId="5107" xr:uid="{00000000-0005-0000-0000-0000F3120000}"/>
    <cellStyle name="Normal 20 18 5" xfId="5108" xr:uid="{00000000-0005-0000-0000-0000F4120000}"/>
    <cellStyle name="Normal 20 18 6" xfId="5109" xr:uid="{00000000-0005-0000-0000-0000F5120000}"/>
    <cellStyle name="Normal 20 18 7" xfId="5110" xr:uid="{00000000-0005-0000-0000-0000F6120000}"/>
    <cellStyle name="Normal 20 19" xfId="284" xr:uid="{00000000-0005-0000-0000-0000F7120000}"/>
    <cellStyle name="Normal 20 19 2" xfId="1516" xr:uid="{00000000-0005-0000-0000-0000F8120000}"/>
    <cellStyle name="Normal 20 19 2 2" xfId="5111" xr:uid="{00000000-0005-0000-0000-0000F9120000}"/>
    <cellStyle name="Normal 20 19 2 3" xfId="5112" xr:uid="{00000000-0005-0000-0000-0000FA120000}"/>
    <cellStyle name="Normal 20 19 2 4" xfId="5113" xr:uid="{00000000-0005-0000-0000-0000FB120000}"/>
    <cellStyle name="Normal 20 19 3" xfId="5114" xr:uid="{00000000-0005-0000-0000-0000FC120000}"/>
    <cellStyle name="Normal 20 19 3 2" xfId="5115" xr:uid="{00000000-0005-0000-0000-0000FD120000}"/>
    <cellStyle name="Normal 20 19 3 3" xfId="5116" xr:uid="{00000000-0005-0000-0000-0000FE120000}"/>
    <cellStyle name="Normal 20 19 4" xfId="5117" xr:uid="{00000000-0005-0000-0000-0000FF120000}"/>
    <cellStyle name="Normal 20 19 5" xfId="5118" xr:uid="{00000000-0005-0000-0000-000000130000}"/>
    <cellStyle name="Normal 20 19 6" xfId="5119" xr:uid="{00000000-0005-0000-0000-000001130000}"/>
    <cellStyle name="Normal 20 19 7" xfId="5120" xr:uid="{00000000-0005-0000-0000-000002130000}"/>
    <cellStyle name="Normal 20 2" xfId="285" xr:uid="{00000000-0005-0000-0000-000003130000}"/>
    <cellStyle name="Normal 20 2 2" xfId="1517" xr:uid="{00000000-0005-0000-0000-000004130000}"/>
    <cellStyle name="Normal 20 2 2 2" xfId="5121" xr:uid="{00000000-0005-0000-0000-000005130000}"/>
    <cellStyle name="Normal 20 2 2 3" xfId="5122" xr:uid="{00000000-0005-0000-0000-000006130000}"/>
    <cellStyle name="Normal 20 2 2 4" xfId="5123" xr:uid="{00000000-0005-0000-0000-000007130000}"/>
    <cellStyle name="Normal 20 2 3" xfId="5124" xr:uid="{00000000-0005-0000-0000-000008130000}"/>
    <cellStyle name="Normal 20 2 3 2" xfId="5125" xr:uid="{00000000-0005-0000-0000-000009130000}"/>
    <cellStyle name="Normal 20 2 3 3" xfId="5126" xr:uid="{00000000-0005-0000-0000-00000A130000}"/>
    <cellStyle name="Normal 20 2 4" xfId="5127" xr:uid="{00000000-0005-0000-0000-00000B130000}"/>
    <cellStyle name="Normal 20 2 5" xfId="5128" xr:uid="{00000000-0005-0000-0000-00000C130000}"/>
    <cellStyle name="Normal 20 2 6" xfId="5129" xr:uid="{00000000-0005-0000-0000-00000D130000}"/>
    <cellStyle name="Normal 20 2 7" xfId="5130" xr:uid="{00000000-0005-0000-0000-00000E130000}"/>
    <cellStyle name="Normal 20 20" xfId="286" xr:uid="{00000000-0005-0000-0000-00000F130000}"/>
    <cellStyle name="Normal 20 20 2" xfId="1518" xr:uid="{00000000-0005-0000-0000-000010130000}"/>
    <cellStyle name="Normal 20 20 2 2" xfId="5131" xr:uid="{00000000-0005-0000-0000-000011130000}"/>
    <cellStyle name="Normal 20 20 2 3" xfId="5132" xr:uid="{00000000-0005-0000-0000-000012130000}"/>
    <cellStyle name="Normal 20 20 2 4" xfId="5133" xr:uid="{00000000-0005-0000-0000-000013130000}"/>
    <cellStyle name="Normal 20 20 3" xfId="5134" xr:uid="{00000000-0005-0000-0000-000014130000}"/>
    <cellStyle name="Normal 20 20 3 2" xfId="5135" xr:uid="{00000000-0005-0000-0000-000015130000}"/>
    <cellStyle name="Normal 20 20 3 3" xfId="5136" xr:uid="{00000000-0005-0000-0000-000016130000}"/>
    <cellStyle name="Normal 20 20 4" xfId="5137" xr:uid="{00000000-0005-0000-0000-000017130000}"/>
    <cellStyle name="Normal 20 20 5" xfId="5138" xr:uid="{00000000-0005-0000-0000-000018130000}"/>
    <cellStyle name="Normal 20 20 6" xfId="5139" xr:uid="{00000000-0005-0000-0000-000019130000}"/>
    <cellStyle name="Normal 20 20 7" xfId="5140" xr:uid="{00000000-0005-0000-0000-00001A130000}"/>
    <cellStyle name="Normal 20 21" xfId="287" xr:uid="{00000000-0005-0000-0000-00001B130000}"/>
    <cellStyle name="Normal 20 21 2" xfId="1519" xr:uid="{00000000-0005-0000-0000-00001C130000}"/>
    <cellStyle name="Normal 20 21 2 2" xfId="5141" xr:uid="{00000000-0005-0000-0000-00001D130000}"/>
    <cellStyle name="Normal 20 21 2 3" xfId="5142" xr:uid="{00000000-0005-0000-0000-00001E130000}"/>
    <cellStyle name="Normal 20 21 2 4" xfId="5143" xr:uid="{00000000-0005-0000-0000-00001F130000}"/>
    <cellStyle name="Normal 20 21 3" xfId="5144" xr:uid="{00000000-0005-0000-0000-000020130000}"/>
    <cellStyle name="Normal 20 21 3 2" xfId="5145" xr:uid="{00000000-0005-0000-0000-000021130000}"/>
    <cellStyle name="Normal 20 21 3 3" xfId="5146" xr:uid="{00000000-0005-0000-0000-000022130000}"/>
    <cellStyle name="Normal 20 21 4" xfId="5147" xr:uid="{00000000-0005-0000-0000-000023130000}"/>
    <cellStyle name="Normal 20 21 5" xfId="5148" xr:uid="{00000000-0005-0000-0000-000024130000}"/>
    <cellStyle name="Normal 20 21 6" xfId="5149" xr:uid="{00000000-0005-0000-0000-000025130000}"/>
    <cellStyle name="Normal 20 21 7" xfId="5150" xr:uid="{00000000-0005-0000-0000-000026130000}"/>
    <cellStyle name="Normal 20 22" xfId="288" xr:uid="{00000000-0005-0000-0000-000027130000}"/>
    <cellStyle name="Normal 20 22 2" xfId="1520" xr:uid="{00000000-0005-0000-0000-000028130000}"/>
    <cellStyle name="Normal 20 22 2 2" xfId="5151" xr:uid="{00000000-0005-0000-0000-000029130000}"/>
    <cellStyle name="Normal 20 22 2 3" xfId="5152" xr:uid="{00000000-0005-0000-0000-00002A130000}"/>
    <cellStyle name="Normal 20 22 2 4" xfId="5153" xr:uid="{00000000-0005-0000-0000-00002B130000}"/>
    <cellStyle name="Normal 20 22 3" xfId="5154" xr:uid="{00000000-0005-0000-0000-00002C130000}"/>
    <cellStyle name="Normal 20 22 3 2" xfId="5155" xr:uid="{00000000-0005-0000-0000-00002D130000}"/>
    <cellStyle name="Normal 20 22 3 3" xfId="5156" xr:uid="{00000000-0005-0000-0000-00002E130000}"/>
    <cellStyle name="Normal 20 22 4" xfId="5157" xr:uid="{00000000-0005-0000-0000-00002F130000}"/>
    <cellStyle name="Normal 20 22 5" xfId="5158" xr:uid="{00000000-0005-0000-0000-000030130000}"/>
    <cellStyle name="Normal 20 22 6" xfId="5159" xr:uid="{00000000-0005-0000-0000-000031130000}"/>
    <cellStyle name="Normal 20 22 7" xfId="5160" xr:uid="{00000000-0005-0000-0000-000032130000}"/>
    <cellStyle name="Normal 20 23" xfId="289" xr:uid="{00000000-0005-0000-0000-000033130000}"/>
    <cellStyle name="Normal 20 23 2" xfId="1521" xr:uid="{00000000-0005-0000-0000-000034130000}"/>
    <cellStyle name="Normal 20 23 2 2" xfId="5161" xr:uid="{00000000-0005-0000-0000-000035130000}"/>
    <cellStyle name="Normal 20 23 2 3" xfId="5162" xr:uid="{00000000-0005-0000-0000-000036130000}"/>
    <cellStyle name="Normal 20 23 2 4" xfId="5163" xr:uid="{00000000-0005-0000-0000-000037130000}"/>
    <cellStyle name="Normal 20 23 3" xfId="5164" xr:uid="{00000000-0005-0000-0000-000038130000}"/>
    <cellStyle name="Normal 20 23 3 2" xfId="5165" xr:uid="{00000000-0005-0000-0000-000039130000}"/>
    <cellStyle name="Normal 20 23 3 3" xfId="5166" xr:uid="{00000000-0005-0000-0000-00003A130000}"/>
    <cellStyle name="Normal 20 23 4" xfId="5167" xr:uid="{00000000-0005-0000-0000-00003B130000}"/>
    <cellStyle name="Normal 20 23 5" xfId="5168" xr:uid="{00000000-0005-0000-0000-00003C130000}"/>
    <cellStyle name="Normal 20 23 6" xfId="5169" xr:uid="{00000000-0005-0000-0000-00003D130000}"/>
    <cellStyle name="Normal 20 23 7" xfId="5170" xr:uid="{00000000-0005-0000-0000-00003E130000}"/>
    <cellStyle name="Normal 20 24" xfId="290" xr:uid="{00000000-0005-0000-0000-00003F130000}"/>
    <cellStyle name="Normal 20 24 2" xfId="1522" xr:uid="{00000000-0005-0000-0000-000040130000}"/>
    <cellStyle name="Normal 20 24 2 2" xfId="5171" xr:uid="{00000000-0005-0000-0000-000041130000}"/>
    <cellStyle name="Normal 20 24 2 3" xfId="5172" xr:uid="{00000000-0005-0000-0000-000042130000}"/>
    <cellStyle name="Normal 20 24 2 4" xfId="5173" xr:uid="{00000000-0005-0000-0000-000043130000}"/>
    <cellStyle name="Normal 20 24 3" xfId="5174" xr:uid="{00000000-0005-0000-0000-000044130000}"/>
    <cellStyle name="Normal 20 24 3 2" xfId="5175" xr:uid="{00000000-0005-0000-0000-000045130000}"/>
    <cellStyle name="Normal 20 24 3 3" xfId="5176" xr:uid="{00000000-0005-0000-0000-000046130000}"/>
    <cellStyle name="Normal 20 24 4" xfId="5177" xr:uid="{00000000-0005-0000-0000-000047130000}"/>
    <cellStyle name="Normal 20 24 5" xfId="5178" xr:uid="{00000000-0005-0000-0000-000048130000}"/>
    <cellStyle name="Normal 20 24 6" xfId="5179" xr:uid="{00000000-0005-0000-0000-000049130000}"/>
    <cellStyle name="Normal 20 24 7" xfId="5180" xr:uid="{00000000-0005-0000-0000-00004A130000}"/>
    <cellStyle name="Normal 20 25" xfId="291" xr:uid="{00000000-0005-0000-0000-00004B130000}"/>
    <cellStyle name="Normal 20 25 2" xfId="2296" xr:uid="{00000000-0005-0000-0000-00004C130000}"/>
    <cellStyle name="Normal 20 25 2 2" xfId="5181" xr:uid="{00000000-0005-0000-0000-00004D130000}"/>
    <cellStyle name="Normal 20 25 2 3" xfId="5182" xr:uid="{00000000-0005-0000-0000-00004E130000}"/>
    <cellStyle name="Normal 20 25 2 4" xfId="5183" xr:uid="{00000000-0005-0000-0000-00004F130000}"/>
    <cellStyle name="Normal 20 25 3" xfId="5184" xr:uid="{00000000-0005-0000-0000-000050130000}"/>
    <cellStyle name="Normal 20 25 3 2" xfId="5185" xr:uid="{00000000-0005-0000-0000-000051130000}"/>
    <cellStyle name="Normal 20 25 3 3" xfId="5186" xr:uid="{00000000-0005-0000-0000-000052130000}"/>
    <cellStyle name="Normal 20 25 4" xfId="5187" xr:uid="{00000000-0005-0000-0000-000053130000}"/>
    <cellStyle name="Normal 20 25 5" xfId="5188" xr:uid="{00000000-0005-0000-0000-000054130000}"/>
    <cellStyle name="Normal 20 25 6" xfId="5189" xr:uid="{00000000-0005-0000-0000-000055130000}"/>
    <cellStyle name="Normal 20 25 7" xfId="5190" xr:uid="{00000000-0005-0000-0000-000056130000}"/>
    <cellStyle name="Normal 20 26" xfId="292" xr:uid="{00000000-0005-0000-0000-000057130000}"/>
    <cellStyle name="Normal 20 26 2" xfId="2295" xr:uid="{00000000-0005-0000-0000-000058130000}"/>
    <cellStyle name="Normal 20 26 2 2" xfId="5191" xr:uid="{00000000-0005-0000-0000-000059130000}"/>
    <cellStyle name="Normal 20 26 2 3" xfId="5192" xr:uid="{00000000-0005-0000-0000-00005A130000}"/>
    <cellStyle name="Normal 20 26 2 4" xfId="5193" xr:uid="{00000000-0005-0000-0000-00005B130000}"/>
    <cellStyle name="Normal 20 26 3" xfId="5194" xr:uid="{00000000-0005-0000-0000-00005C130000}"/>
    <cellStyle name="Normal 20 26 3 2" xfId="5195" xr:uid="{00000000-0005-0000-0000-00005D130000}"/>
    <cellStyle name="Normal 20 26 3 3" xfId="5196" xr:uid="{00000000-0005-0000-0000-00005E130000}"/>
    <cellStyle name="Normal 20 26 4" xfId="5197" xr:uid="{00000000-0005-0000-0000-00005F130000}"/>
    <cellStyle name="Normal 20 26 5" xfId="5198" xr:uid="{00000000-0005-0000-0000-000060130000}"/>
    <cellStyle name="Normal 20 26 6" xfId="5199" xr:uid="{00000000-0005-0000-0000-000061130000}"/>
    <cellStyle name="Normal 20 26 7" xfId="5200" xr:uid="{00000000-0005-0000-0000-000062130000}"/>
    <cellStyle name="Normal 20 27" xfId="293" xr:uid="{00000000-0005-0000-0000-000063130000}"/>
    <cellStyle name="Normal 20 27 2" xfId="2294" xr:uid="{00000000-0005-0000-0000-000064130000}"/>
    <cellStyle name="Normal 20 27 2 2" xfId="5201" xr:uid="{00000000-0005-0000-0000-000065130000}"/>
    <cellStyle name="Normal 20 27 2 3" xfId="5202" xr:uid="{00000000-0005-0000-0000-000066130000}"/>
    <cellStyle name="Normal 20 27 2 4" xfId="5203" xr:uid="{00000000-0005-0000-0000-000067130000}"/>
    <cellStyle name="Normal 20 27 3" xfId="5204" xr:uid="{00000000-0005-0000-0000-000068130000}"/>
    <cellStyle name="Normal 20 27 3 2" xfId="5205" xr:uid="{00000000-0005-0000-0000-000069130000}"/>
    <cellStyle name="Normal 20 27 3 3" xfId="5206" xr:uid="{00000000-0005-0000-0000-00006A130000}"/>
    <cellStyle name="Normal 20 27 4" xfId="5207" xr:uid="{00000000-0005-0000-0000-00006B130000}"/>
    <cellStyle name="Normal 20 27 5" xfId="5208" xr:uid="{00000000-0005-0000-0000-00006C130000}"/>
    <cellStyle name="Normal 20 27 6" xfId="5209" xr:uid="{00000000-0005-0000-0000-00006D130000}"/>
    <cellStyle name="Normal 20 27 7" xfId="5210" xr:uid="{00000000-0005-0000-0000-00006E130000}"/>
    <cellStyle name="Normal 20 28" xfId="294" xr:uid="{00000000-0005-0000-0000-00006F130000}"/>
    <cellStyle name="Normal 20 28 2" xfId="2293" xr:uid="{00000000-0005-0000-0000-000070130000}"/>
    <cellStyle name="Normal 20 28 2 2" xfId="5211" xr:uid="{00000000-0005-0000-0000-000071130000}"/>
    <cellStyle name="Normal 20 28 2 3" xfId="5212" xr:uid="{00000000-0005-0000-0000-000072130000}"/>
    <cellStyle name="Normal 20 28 2 4" xfId="5213" xr:uid="{00000000-0005-0000-0000-000073130000}"/>
    <cellStyle name="Normal 20 28 3" xfId="5214" xr:uid="{00000000-0005-0000-0000-000074130000}"/>
    <cellStyle name="Normal 20 28 3 2" xfId="5215" xr:uid="{00000000-0005-0000-0000-000075130000}"/>
    <cellStyle name="Normal 20 28 3 3" xfId="5216" xr:uid="{00000000-0005-0000-0000-000076130000}"/>
    <cellStyle name="Normal 20 28 4" xfId="5217" xr:uid="{00000000-0005-0000-0000-000077130000}"/>
    <cellStyle name="Normal 20 28 5" xfId="5218" xr:uid="{00000000-0005-0000-0000-000078130000}"/>
    <cellStyle name="Normal 20 28 6" xfId="5219" xr:uid="{00000000-0005-0000-0000-000079130000}"/>
    <cellStyle name="Normal 20 28 7" xfId="5220" xr:uid="{00000000-0005-0000-0000-00007A130000}"/>
    <cellStyle name="Normal 20 29" xfId="295" xr:uid="{00000000-0005-0000-0000-00007B130000}"/>
    <cellStyle name="Normal 20 29 2" xfId="2292" xr:uid="{00000000-0005-0000-0000-00007C130000}"/>
    <cellStyle name="Normal 20 29 2 2" xfId="5221" xr:uid="{00000000-0005-0000-0000-00007D130000}"/>
    <cellStyle name="Normal 20 29 2 3" xfId="5222" xr:uid="{00000000-0005-0000-0000-00007E130000}"/>
    <cellStyle name="Normal 20 29 2 4" xfId="5223" xr:uid="{00000000-0005-0000-0000-00007F130000}"/>
    <cellStyle name="Normal 20 29 3" xfId="5224" xr:uid="{00000000-0005-0000-0000-000080130000}"/>
    <cellStyle name="Normal 20 29 3 2" xfId="5225" xr:uid="{00000000-0005-0000-0000-000081130000}"/>
    <cellStyle name="Normal 20 29 3 3" xfId="5226" xr:uid="{00000000-0005-0000-0000-000082130000}"/>
    <cellStyle name="Normal 20 29 4" xfId="5227" xr:uid="{00000000-0005-0000-0000-000083130000}"/>
    <cellStyle name="Normal 20 29 5" xfId="5228" xr:uid="{00000000-0005-0000-0000-000084130000}"/>
    <cellStyle name="Normal 20 29 6" xfId="5229" xr:uid="{00000000-0005-0000-0000-000085130000}"/>
    <cellStyle name="Normal 20 29 7" xfId="5230" xr:uid="{00000000-0005-0000-0000-000086130000}"/>
    <cellStyle name="Normal 20 3" xfId="296" xr:uid="{00000000-0005-0000-0000-000087130000}"/>
    <cellStyle name="Normal 20 3 2" xfId="1523" xr:uid="{00000000-0005-0000-0000-000088130000}"/>
    <cellStyle name="Normal 20 3 2 2" xfId="5231" xr:uid="{00000000-0005-0000-0000-000089130000}"/>
    <cellStyle name="Normal 20 3 2 3" xfId="5232" xr:uid="{00000000-0005-0000-0000-00008A130000}"/>
    <cellStyle name="Normal 20 3 2 4" xfId="5233" xr:uid="{00000000-0005-0000-0000-00008B130000}"/>
    <cellStyle name="Normal 20 3 3" xfId="5234" xr:uid="{00000000-0005-0000-0000-00008C130000}"/>
    <cellStyle name="Normal 20 3 3 2" xfId="5235" xr:uid="{00000000-0005-0000-0000-00008D130000}"/>
    <cellStyle name="Normal 20 3 3 3" xfId="5236" xr:uid="{00000000-0005-0000-0000-00008E130000}"/>
    <cellStyle name="Normal 20 3 4" xfId="5237" xr:uid="{00000000-0005-0000-0000-00008F130000}"/>
    <cellStyle name="Normal 20 3 5" xfId="5238" xr:uid="{00000000-0005-0000-0000-000090130000}"/>
    <cellStyle name="Normal 20 3 6" xfId="5239" xr:uid="{00000000-0005-0000-0000-000091130000}"/>
    <cellStyle name="Normal 20 3 7" xfId="5240" xr:uid="{00000000-0005-0000-0000-000092130000}"/>
    <cellStyle name="Normal 20 30" xfId="297" xr:uid="{00000000-0005-0000-0000-000093130000}"/>
    <cellStyle name="Normal 20 30 2" xfId="2291" xr:uid="{00000000-0005-0000-0000-000094130000}"/>
    <cellStyle name="Normal 20 30 2 2" xfId="5241" xr:uid="{00000000-0005-0000-0000-000095130000}"/>
    <cellStyle name="Normal 20 30 2 3" xfId="5242" xr:uid="{00000000-0005-0000-0000-000096130000}"/>
    <cellStyle name="Normal 20 30 2 4" xfId="5243" xr:uid="{00000000-0005-0000-0000-000097130000}"/>
    <cellStyle name="Normal 20 30 3" xfId="5244" xr:uid="{00000000-0005-0000-0000-000098130000}"/>
    <cellStyle name="Normal 20 30 3 2" xfId="5245" xr:uid="{00000000-0005-0000-0000-000099130000}"/>
    <cellStyle name="Normal 20 30 3 3" xfId="5246" xr:uid="{00000000-0005-0000-0000-00009A130000}"/>
    <cellStyle name="Normal 20 30 4" xfId="5247" xr:uid="{00000000-0005-0000-0000-00009B130000}"/>
    <cellStyle name="Normal 20 30 5" xfId="5248" xr:uid="{00000000-0005-0000-0000-00009C130000}"/>
    <cellStyle name="Normal 20 30 6" xfId="5249" xr:uid="{00000000-0005-0000-0000-00009D130000}"/>
    <cellStyle name="Normal 20 30 7" xfId="5250" xr:uid="{00000000-0005-0000-0000-00009E130000}"/>
    <cellStyle name="Normal 20 31" xfId="298" xr:uid="{00000000-0005-0000-0000-00009F130000}"/>
    <cellStyle name="Normal 20 31 2" xfId="2290" xr:uid="{00000000-0005-0000-0000-0000A0130000}"/>
    <cellStyle name="Normal 20 31 2 2" xfId="5251" xr:uid="{00000000-0005-0000-0000-0000A1130000}"/>
    <cellStyle name="Normal 20 31 2 3" xfId="5252" xr:uid="{00000000-0005-0000-0000-0000A2130000}"/>
    <cellStyle name="Normal 20 31 2 4" xfId="5253" xr:uid="{00000000-0005-0000-0000-0000A3130000}"/>
    <cellStyle name="Normal 20 31 3" xfId="5254" xr:uid="{00000000-0005-0000-0000-0000A4130000}"/>
    <cellStyle name="Normal 20 31 3 2" xfId="5255" xr:uid="{00000000-0005-0000-0000-0000A5130000}"/>
    <cellStyle name="Normal 20 31 3 3" xfId="5256" xr:uid="{00000000-0005-0000-0000-0000A6130000}"/>
    <cellStyle name="Normal 20 31 4" xfId="5257" xr:uid="{00000000-0005-0000-0000-0000A7130000}"/>
    <cellStyle name="Normal 20 31 5" xfId="5258" xr:uid="{00000000-0005-0000-0000-0000A8130000}"/>
    <cellStyle name="Normal 20 31 6" xfId="5259" xr:uid="{00000000-0005-0000-0000-0000A9130000}"/>
    <cellStyle name="Normal 20 31 7" xfId="5260" xr:uid="{00000000-0005-0000-0000-0000AA130000}"/>
    <cellStyle name="Normal 20 32" xfId="299" xr:uid="{00000000-0005-0000-0000-0000AB130000}"/>
    <cellStyle name="Normal 20 32 2" xfId="2289" xr:uid="{00000000-0005-0000-0000-0000AC130000}"/>
    <cellStyle name="Normal 20 32 2 2" xfId="5261" xr:uid="{00000000-0005-0000-0000-0000AD130000}"/>
    <cellStyle name="Normal 20 32 2 3" xfId="5262" xr:uid="{00000000-0005-0000-0000-0000AE130000}"/>
    <cellStyle name="Normal 20 32 2 4" xfId="5263" xr:uid="{00000000-0005-0000-0000-0000AF130000}"/>
    <cellStyle name="Normal 20 32 3" xfId="5264" xr:uid="{00000000-0005-0000-0000-0000B0130000}"/>
    <cellStyle name="Normal 20 32 3 2" xfId="5265" xr:uid="{00000000-0005-0000-0000-0000B1130000}"/>
    <cellStyle name="Normal 20 32 3 3" xfId="5266" xr:uid="{00000000-0005-0000-0000-0000B2130000}"/>
    <cellStyle name="Normal 20 32 4" xfId="5267" xr:uid="{00000000-0005-0000-0000-0000B3130000}"/>
    <cellStyle name="Normal 20 32 5" xfId="5268" xr:uid="{00000000-0005-0000-0000-0000B4130000}"/>
    <cellStyle name="Normal 20 32 6" xfId="5269" xr:uid="{00000000-0005-0000-0000-0000B5130000}"/>
    <cellStyle name="Normal 20 32 7" xfId="5270" xr:uid="{00000000-0005-0000-0000-0000B6130000}"/>
    <cellStyle name="Normal 20 33" xfId="300" xr:uid="{00000000-0005-0000-0000-0000B7130000}"/>
    <cellStyle name="Normal 20 33 2" xfId="2288" xr:uid="{00000000-0005-0000-0000-0000B8130000}"/>
    <cellStyle name="Normal 20 33 2 2" xfId="5271" xr:uid="{00000000-0005-0000-0000-0000B9130000}"/>
    <cellStyle name="Normal 20 33 2 3" xfId="5272" xr:uid="{00000000-0005-0000-0000-0000BA130000}"/>
    <cellStyle name="Normal 20 33 2 4" xfId="5273" xr:uid="{00000000-0005-0000-0000-0000BB130000}"/>
    <cellStyle name="Normal 20 33 3" xfId="5274" xr:uid="{00000000-0005-0000-0000-0000BC130000}"/>
    <cellStyle name="Normal 20 33 3 2" xfId="5275" xr:uid="{00000000-0005-0000-0000-0000BD130000}"/>
    <cellStyle name="Normal 20 33 3 3" xfId="5276" xr:uid="{00000000-0005-0000-0000-0000BE130000}"/>
    <cellStyle name="Normal 20 33 4" xfId="5277" xr:uid="{00000000-0005-0000-0000-0000BF130000}"/>
    <cellStyle name="Normal 20 33 5" xfId="5278" xr:uid="{00000000-0005-0000-0000-0000C0130000}"/>
    <cellStyle name="Normal 20 33 6" xfId="5279" xr:uid="{00000000-0005-0000-0000-0000C1130000}"/>
    <cellStyle name="Normal 20 33 7" xfId="5280" xr:uid="{00000000-0005-0000-0000-0000C2130000}"/>
    <cellStyle name="Normal 20 34" xfId="301" xr:uid="{00000000-0005-0000-0000-0000C3130000}"/>
    <cellStyle name="Normal 20 34 2" xfId="2287" xr:uid="{00000000-0005-0000-0000-0000C4130000}"/>
    <cellStyle name="Normal 20 34 2 2" xfId="5281" xr:uid="{00000000-0005-0000-0000-0000C5130000}"/>
    <cellStyle name="Normal 20 34 2 3" xfId="5282" xr:uid="{00000000-0005-0000-0000-0000C6130000}"/>
    <cellStyle name="Normal 20 34 2 4" xfId="5283" xr:uid="{00000000-0005-0000-0000-0000C7130000}"/>
    <cellStyle name="Normal 20 34 3" xfId="5284" xr:uid="{00000000-0005-0000-0000-0000C8130000}"/>
    <cellStyle name="Normal 20 34 3 2" xfId="5285" xr:uid="{00000000-0005-0000-0000-0000C9130000}"/>
    <cellStyle name="Normal 20 34 3 3" xfId="5286" xr:uid="{00000000-0005-0000-0000-0000CA130000}"/>
    <cellStyle name="Normal 20 34 4" xfId="5287" xr:uid="{00000000-0005-0000-0000-0000CB130000}"/>
    <cellStyle name="Normal 20 34 5" xfId="5288" xr:uid="{00000000-0005-0000-0000-0000CC130000}"/>
    <cellStyle name="Normal 20 34 6" xfId="5289" xr:uid="{00000000-0005-0000-0000-0000CD130000}"/>
    <cellStyle name="Normal 20 34 7" xfId="5290" xr:uid="{00000000-0005-0000-0000-0000CE130000}"/>
    <cellStyle name="Normal 20 35" xfId="1506" xr:uid="{00000000-0005-0000-0000-0000CF130000}"/>
    <cellStyle name="Normal 20 35 2" xfId="5291" xr:uid="{00000000-0005-0000-0000-0000D0130000}"/>
    <cellStyle name="Normal 20 35 3" xfId="5292" xr:uid="{00000000-0005-0000-0000-0000D1130000}"/>
    <cellStyle name="Normal 20 35 4" xfId="5293" xr:uid="{00000000-0005-0000-0000-0000D2130000}"/>
    <cellStyle name="Normal 20 36" xfId="5294" xr:uid="{00000000-0005-0000-0000-0000D3130000}"/>
    <cellStyle name="Normal 20 36 2" xfId="5295" xr:uid="{00000000-0005-0000-0000-0000D4130000}"/>
    <cellStyle name="Normal 20 36 3" xfId="5296" xr:uid="{00000000-0005-0000-0000-0000D5130000}"/>
    <cellStyle name="Normal 20 37" xfId="5297" xr:uid="{00000000-0005-0000-0000-0000D6130000}"/>
    <cellStyle name="Normal 20 38" xfId="5298" xr:uid="{00000000-0005-0000-0000-0000D7130000}"/>
    <cellStyle name="Normal 20 39" xfId="5299" xr:uid="{00000000-0005-0000-0000-0000D8130000}"/>
    <cellStyle name="Normal 20 4" xfId="302" xr:uid="{00000000-0005-0000-0000-0000D9130000}"/>
    <cellStyle name="Normal 20 4 2" xfId="1524" xr:uid="{00000000-0005-0000-0000-0000DA130000}"/>
    <cellStyle name="Normal 20 4 2 2" xfId="5300" xr:uid="{00000000-0005-0000-0000-0000DB130000}"/>
    <cellStyle name="Normal 20 4 2 3" xfId="5301" xr:uid="{00000000-0005-0000-0000-0000DC130000}"/>
    <cellStyle name="Normal 20 4 2 4" xfId="5302" xr:uid="{00000000-0005-0000-0000-0000DD130000}"/>
    <cellStyle name="Normal 20 4 3" xfId="5303" xr:uid="{00000000-0005-0000-0000-0000DE130000}"/>
    <cellStyle name="Normal 20 4 3 2" xfId="5304" xr:uid="{00000000-0005-0000-0000-0000DF130000}"/>
    <cellStyle name="Normal 20 4 3 3" xfId="5305" xr:uid="{00000000-0005-0000-0000-0000E0130000}"/>
    <cellStyle name="Normal 20 4 4" xfId="5306" xr:uid="{00000000-0005-0000-0000-0000E1130000}"/>
    <cellStyle name="Normal 20 4 5" xfId="5307" xr:uid="{00000000-0005-0000-0000-0000E2130000}"/>
    <cellStyle name="Normal 20 4 6" xfId="5308" xr:uid="{00000000-0005-0000-0000-0000E3130000}"/>
    <cellStyle name="Normal 20 4 7" xfId="5309" xr:uid="{00000000-0005-0000-0000-0000E4130000}"/>
    <cellStyle name="Normal 20 40" xfId="5310" xr:uid="{00000000-0005-0000-0000-0000E5130000}"/>
    <cellStyle name="Normal 20 5" xfId="303" xr:uid="{00000000-0005-0000-0000-0000E6130000}"/>
    <cellStyle name="Normal 20 5 2" xfId="1525" xr:uid="{00000000-0005-0000-0000-0000E7130000}"/>
    <cellStyle name="Normal 20 5 2 2" xfId="5311" xr:uid="{00000000-0005-0000-0000-0000E8130000}"/>
    <cellStyle name="Normal 20 5 2 3" xfId="5312" xr:uid="{00000000-0005-0000-0000-0000E9130000}"/>
    <cellStyle name="Normal 20 5 2 4" xfId="5313" xr:uid="{00000000-0005-0000-0000-0000EA130000}"/>
    <cellStyle name="Normal 20 5 3" xfId="5314" xr:uid="{00000000-0005-0000-0000-0000EB130000}"/>
    <cellStyle name="Normal 20 5 3 2" xfId="5315" xr:uid="{00000000-0005-0000-0000-0000EC130000}"/>
    <cellStyle name="Normal 20 5 3 3" xfId="5316" xr:uid="{00000000-0005-0000-0000-0000ED130000}"/>
    <cellStyle name="Normal 20 5 4" xfId="5317" xr:uid="{00000000-0005-0000-0000-0000EE130000}"/>
    <cellStyle name="Normal 20 5 5" xfId="5318" xr:uid="{00000000-0005-0000-0000-0000EF130000}"/>
    <cellStyle name="Normal 20 5 6" xfId="5319" xr:uid="{00000000-0005-0000-0000-0000F0130000}"/>
    <cellStyle name="Normal 20 5 7" xfId="5320" xr:uid="{00000000-0005-0000-0000-0000F1130000}"/>
    <cellStyle name="Normal 20 6" xfId="304" xr:uid="{00000000-0005-0000-0000-0000F2130000}"/>
    <cellStyle name="Normal 20 6 2" xfId="1526" xr:uid="{00000000-0005-0000-0000-0000F3130000}"/>
    <cellStyle name="Normal 20 6 2 2" xfId="5321" xr:uid="{00000000-0005-0000-0000-0000F4130000}"/>
    <cellStyle name="Normal 20 6 2 3" xfId="5322" xr:uid="{00000000-0005-0000-0000-0000F5130000}"/>
    <cellStyle name="Normal 20 6 2 4" xfId="5323" xr:uid="{00000000-0005-0000-0000-0000F6130000}"/>
    <cellStyle name="Normal 20 6 3" xfId="5324" xr:uid="{00000000-0005-0000-0000-0000F7130000}"/>
    <cellStyle name="Normal 20 6 3 2" xfId="5325" xr:uid="{00000000-0005-0000-0000-0000F8130000}"/>
    <cellStyle name="Normal 20 6 3 3" xfId="5326" xr:uid="{00000000-0005-0000-0000-0000F9130000}"/>
    <cellStyle name="Normal 20 6 4" xfId="5327" xr:uid="{00000000-0005-0000-0000-0000FA130000}"/>
    <cellStyle name="Normal 20 6 5" xfId="5328" xr:uid="{00000000-0005-0000-0000-0000FB130000}"/>
    <cellStyle name="Normal 20 6 6" xfId="5329" xr:uid="{00000000-0005-0000-0000-0000FC130000}"/>
    <cellStyle name="Normal 20 6 7" xfId="5330" xr:uid="{00000000-0005-0000-0000-0000FD130000}"/>
    <cellStyle name="Normal 20 7" xfId="305" xr:uid="{00000000-0005-0000-0000-0000FE130000}"/>
    <cellStyle name="Normal 20 7 2" xfId="1527" xr:uid="{00000000-0005-0000-0000-0000FF130000}"/>
    <cellStyle name="Normal 20 7 2 2" xfId="5331" xr:uid="{00000000-0005-0000-0000-000000140000}"/>
    <cellStyle name="Normal 20 7 2 3" xfId="5332" xr:uid="{00000000-0005-0000-0000-000001140000}"/>
    <cellStyle name="Normal 20 7 2 4" xfId="5333" xr:uid="{00000000-0005-0000-0000-000002140000}"/>
    <cellStyle name="Normal 20 7 3" xfId="5334" xr:uid="{00000000-0005-0000-0000-000003140000}"/>
    <cellStyle name="Normal 20 7 3 2" xfId="5335" xr:uid="{00000000-0005-0000-0000-000004140000}"/>
    <cellStyle name="Normal 20 7 3 3" xfId="5336" xr:uid="{00000000-0005-0000-0000-000005140000}"/>
    <cellStyle name="Normal 20 7 4" xfId="5337" xr:uid="{00000000-0005-0000-0000-000006140000}"/>
    <cellStyle name="Normal 20 7 5" xfId="5338" xr:uid="{00000000-0005-0000-0000-000007140000}"/>
    <cellStyle name="Normal 20 7 6" xfId="5339" xr:uid="{00000000-0005-0000-0000-000008140000}"/>
    <cellStyle name="Normal 20 7 7" xfId="5340" xr:uid="{00000000-0005-0000-0000-000009140000}"/>
    <cellStyle name="Normal 20 8" xfId="306" xr:uid="{00000000-0005-0000-0000-00000A140000}"/>
    <cellStyle name="Normal 20 8 2" xfId="1528" xr:uid="{00000000-0005-0000-0000-00000B140000}"/>
    <cellStyle name="Normal 20 8 2 2" xfId="5341" xr:uid="{00000000-0005-0000-0000-00000C140000}"/>
    <cellStyle name="Normal 20 8 2 3" xfId="5342" xr:uid="{00000000-0005-0000-0000-00000D140000}"/>
    <cellStyle name="Normal 20 8 2 4" xfId="5343" xr:uid="{00000000-0005-0000-0000-00000E140000}"/>
    <cellStyle name="Normal 20 8 3" xfId="5344" xr:uid="{00000000-0005-0000-0000-00000F140000}"/>
    <cellStyle name="Normal 20 8 3 2" xfId="5345" xr:uid="{00000000-0005-0000-0000-000010140000}"/>
    <cellStyle name="Normal 20 8 3 3" xfId="5346" xr:uid="{00000000-0005-0000-0000-000011140000}"/>
    <cellStyle name="Normal 20 8 4" xfId="5347" xr:uid="{00000000-0005-0000-0000-000012140000}"/>
    <cellStyle name="Normal 20 8 5" xfId="5348" xr:uid="{00000000-0005-0000-0000-000013140000}"/>
    <cellStyle name="Normal 20 8 6" xfId="5349" xr:uid="{00000000-0005-0000-0000-000014140000}"/>
    <cellStyle name="Normal 20 8 7" xfId="5350" xr:uid="{00000000-0005-0000-0000-000015140000}"/>
    <cellStyle name="Normal 20 9" xfId="307" xr:uid="{00000000-0005-0000-0000-000016140000}"/>
    <cellStyle name="Normal 20 9 2" xfId="1529" xr:uid="{00000000-0005-0000-0000-000017140000}"/>
    <cellStyle name="Normal 20 9 2 2" xfId="5351" xr:uid="{00000000-0005-0000-0000-000018140000}"/>
    <cellStyle name="Normal 20 9 2 3" xfId="5352" xr:uid="{00000000-0005-0000-0000-000019140000}"/>
    <cellStyle name="Normal 20 9 2 4" xfId="5353" xr:uid="{00000000-0005-0000-0000-00001A140000}"/>
    <cellStyle name="Normal 20 9 3" xfId="5354" xr:uid="{00000000-0005-0000-0000-00001B140000}"/>
    <cellStyle name="Normal 20 9 3 2" xfId="5355" xr:uid="{00000000-0005-0000-0000-00001C140000}"/>
    <cellStyle name="Normal 20 9 3 3" xfId="5356" xr:uid="{00000000-0005-0000-0000-00001D140000}"/>
    <cellStyle name="Normal 20 9 4" xfId="5357" xr:uid="{00000000-0005-0000-0000-00001E140000}"/>
    <cellStyle name="Normal 20 9 5" xfId="5358" xr:uid="{00000000-0005-0000-0000-00001F140000}"/>
    <cellStyle name="Normal 20 9 6" xfId="5359" xr:uid="{00000000-0005-0000-0000-000020140000}"/>
    <cellStyle name="Normal 20 9 7" xfId="5360" xr:uid="{00000000-0005-0000-0000-000021140000}"/>
    <cellStyle name="Normal 21" xfId="308" xr:uid="{00000000-0005-0000-0000-000022140000}"/>
    <cellStyle name="Normal 21 10" xfId="309" xr:uid="{00000000-0005-0000-0000-000023140000}"/>
    <cellStyle name="Normal 21 10 2" xfId="1531" xr:uid="{00000000-0005-0000-0000-000024140000}"/>
    <cellStyle name="Normal 21 10 2 2" xfId="5361" xr:uid="{00000000-0005-0000-0000-000025140000}"/>
    <cellStyle name="Normal 21 10 2 3" xfId="5362" xr:uid="{00000000-0005-0000-0000-000026140000}"/>
    <cellStyle name="Normal 21 10 2 4" xfId="5363" xr:uid="{00000000-0005-0000-0000-000027140000}"/>
    <cellStyle name="Normal 21 10 3" xfId="5364" xr:uid="{00000000-0005-0000-0000-000028140000}"/>
    <cellStyle name="Normal 21 10 3 2" xfId="5365" xr:uid="{00000000-0005-0000-0000-000029140000}"/>
    <cellStyle name="Normal 21 10 3 3" xfId="5366" xr:uid="{00000000-0005-0000-0000-00002A140000}"/>
    <cellStyle name="Normal 21 10 4" xfId="5367" xr:uid="{00000000-0005-0000-0000-00002B140000}"/>
    <cellStyle name="Normal 21 10 5" xfId="5368" xr:uid="{00000000-0005-0000-0000-00002C140000}"/>
    <cellStyle name="Normal 21 10 6" xfId="5369" xr:uid="{00000000-0005-0000-0000-00002D140000}"/>
    <cellStyle name="Normal 21 10 7" xfId="5370" xr:uid="{00000000-0005-0000-0000-00002E140000}"/>
    <cellStyle name="Normal 21 11" xfId="310" xr:uid="{00000000-0005-0000-0000-00002F140000}"/>
    <cellStyle name="Normal 21 11 2" xfId="1532" xr:uid="{00000000-0005-0000-0000-000030140000}"/>
    <cellStyle name="Normal 21 11 2 2" xfId="5371" xr:uid="{00000000-0005-0000-0000-000031140000}"/>
    <cellStyle name="Normal 21 11 2 3" xfId="5372" xr:uid="{00000000-0005-0000-0000-000032140000}"/>
    <cellStyle name="Normal 21 11 2 4" xfId="5373" xr:uid="{00000000-0005-0000-0000-000033140000}"/>
    <cellStyle name="Normal 21 11 3" xfId="5374" xr:uid="{00000000-0005-0000-0000-000034140000}"/>
    <cellStyle name="Normal 21 11 3 2" xfId="5375" xr:uid="{00000000-0005-0000-0000-000035140000}"/>
    <cellStyle name="Normal 21 11 3 3" xfId="5376" xr:uid="{00000000-0005-0000-0000-000036140000}"/>
    <cellStyle name="Normal 21 11 4" xfId="5377" xr:uid="{00000000-0005-0000-0000-000037140000}"/>
    <cellStyle name="Normal 21 11 5" xfId="5378" xr:uid="{00000000-0005-0000-0000-000038140000}"/>
    <cellStyle name="Normal 21 11 6" xfId="5379" xr:uid="{00000000-0005-0000-0000-000039140000}"/>
    <cellStyle name="Normal 21 11 7" xfId="5380" xr:uid="{00000000-0005-0000-0000-00003A140000}"/>
    <cellStyle name="Normal 21 12" xfId="311" xr:uid="{00000000-0005-0000-0000-00003B140000}"/>
    <cellStyle name="Normal 21 12 2" xfId="1533" xr:uid="{00000000-0005-0000-0000-00003C140000}"/>
    <cellStyle name="Normal 21 12 2 2" xfId="5381" xr:uid="{00000000-0005-0000-0000-00003D140000}"/>
    <cellStyle name="Normal 21 12 2 3" xfId="5382" xr:uid="{00000000-0005-0000-0000-00003E140000}"/>
    <cellStyle name="Normal 21 12 2 4" xfId="5383" xr:uid="{00000000-0005-0000-0000-00003F140000}"/>
    <cellStyle name="Normal 21 12 3" xfId="5384" xr:uid="{00000000-0005-0000-0000-000040140000}"/>
    <cellStyle name="Normal 21 12 3 2" xfId="5385" xr:uid="{00000000-0005-0000-0000-000041140000}"/>
    <cellStyle name="Normal 21 12 3 3" xfId="5386" xr:uid="{00000000-0005-0000-0000-000042140000}"/>
    <cellStyle name="Normal 21 12 4" xfId="5387" xr:uid="{00000000-0005-0000-0000-000043140000}"/>
    <cellStyle name="Normal 21 12 5" xfId="5388" xr:uid="{00000000-0005-0000-0000-000044140000}"/>
    <cellStyle name="Normal 21 12 6" xfId="5389" xr:uid="{00000000-0005-0000-0000-000045140000}"/>
    <cellStyle name="Normal 21 12 7" xfId="5390" xr:uid="{00000000-0005-0000-0000-000046140000}"/>
    <cellStyle name="Normal 21 13" xfId="312" xr:uid="{00000000-0005-0000-0000-000047140000}"/>
    <cellStyle name="Normal 21 13 2" xfId="1534" xr:uid="{00000000-0005-0000-0000-000048140000}"/>
    <cellStyle name="Normal 21 13 2 2" xfId="5391" xr:uid="{00000000-0005-0000-0000-000049140000}"/>
    <cellStyle name="Normal 21 13 2 3" xfId="5392" xr:uid="{00000000-0005-0000-0000-00004A140000}"/>
    <cellStyle name="Normal 21 13 2 4" xfId="5393" xr:uid="{00000000-0005-0000-0000-00004B140000}"/>
    <cellStyle name="Normal 21 13 3" xfId="5394" xr:uid="{00000000-0005-0000-0000-00004C140000}"/>
    <cellStyle name="Normal 21 13 3 2" xfId="5395" xr:uid="{00000000-0005-0000-0000-00004D140000}"/>
    <cellStyle name="Normal 21 13 3 3" xfId="5396" xr:uid="{00000000-0005-0000-0000-00004E140000}"/>
    <cellStyle name="Normal 21 13 4" xfId="5397" xr:uid="{00000000-0005-0000-0000-00004F140000}"/>
    <cellStyle name="Normal 21 13 5" xfId="5398" xr:uid="{00000000-0005-0000-0000-000050140000}"/>
    <cellStyle name="Normal 21 13 6" xfId="5399" xr:uid="{00000000-0005-0000-0000-000051140000}"/>
    <cellStyle name="Normal 21 13 7" xfId="5400" xr:uid="{00000000-0005-0000-0000-000052140000}"/>
    <cellStyle name="Normal 21 14" xfId="313" xr:uid="{00000000-0005-0000-0000-000053140000}"/>
    <cellStyle name="Normal 21 14 2" xfId="1535" xr:uid="{00000000-0005-0000-0000-000054140000}"/>
    <cellStyle name="Normal 21 14 2 2" xfId="5401" xr:uid="{00000000-0005-0000-0000-000055140000}"/>
    <cellStyle name="Normal 21 14 2 3" xfId="5402" xr:uid="{00000000-0005-0000-0000-000056140000}"/>
    <cellStyle name="Normal 21 14 2 4" xfId="5403" xr:uid="{00000000-0005-0000-0000-000057140000}"/>
    <cellStyle name="Normal 21 14 3" xfId="5404" xr:uid="{00000000-0005-0000-0000-000058140000}"/>
    <cellStyle name="Normal 21 14 3 2" xfId="5405" xr:uid="{00000000-0005-0000-0000-000059140000}"/>
    <cellStyle name="Normal 21 14 3 3" xfId="5406" xr:uid="{00000000-0005-0000-0000-00005A140000}"/>
    <cellStyle name="Normal 21 14 4" xfId="5407" xr:uid="{00000000-0005-0000-0000-00005B140000}"/>
    <cellStyle name="Normal 21 14 5" xfId="5408" xr:uid="{00000000-0005-0000-0000-00005C140000}"/>
    <cellStyle name="Normal 21 14 6" xfId="5409" xr:uid="{00000000-0005-0000-0000-00005D140000}"/>
    <cellStyle name="Normal 21 14 7" xfId="5410" xr:uid="{00000000-0005-0000-0000-00005E140000}"/>
    <cellStyle name="Normal 21 15" xfId="314" xr:uid="{00000000-0005-0000-0000-00005F140000}"/>
    <cellStyle name="Normal 21 15 2" xfId="1536" xr:uid="{00000000-0005-0000-0000-000060140000}"/>
    <cellStyle name="Normal 21 15 2 2" xfId="5411" xr:uid="{00000000-0005-0000-0000-000061140000}"/>
    <cellStyle name="Normal 21 15 2 3" xfId="5412" xr:uid="{00000000-0005-0000-0000-000062140000}"/>
    <cellStyle name="Normal 21 15 2 4" xfId="5413" xr:uid="{00000000-0005-0000-0000-000063140000}"/>
    <cellStyle name="Normal 21 15 3" xfId="5414" xr:uid="{00000000-0005-0000-0000-000064140000}"/>
    <cellStyle name="Normal 21 15 3 2" xfId="5415" xr:uid="{00000000-0005-0000-0000-000065140000}"/>
    <cellStyle name="Normal 21 15 3 3" xfId="5416" xr:uid="{00000000-0005-0000-0000-000066140000}"/>
    <cellStyle name="Normal 21 15 4" xfId="5417" xr:uid="{00000000-0005-0000-0000-000067140000}"/>
    <cellStyle name="Normal 21 15 5" xfId="5418" xr:uid="{00000000-0005-0000-0000-000068140000}"/>
    <cellStyle name="Normal 21 15 6" xfId="5419" xr:uid="{00000000-0005-0000-0000-000069140000}"/>
    <cellStyle name="Normal 21 15 7" xfId="5420" xr:uid="{00000000-0005-0000-0000-00006A140000}"/>
    <cellStyle name="Normal 21 16" xfId="315" xr:uid="{00000000-0005-0000-0000-00006B140000}"/>
    <cellStyle name="Normal 21 16 2" xfId="1537" xr:uid="{00000000-0005-0000-0000-00006C140000}"/>
    <cellStyle name="Normal 21 16 2 2" xfId="5421" xr:uid="{00000000-0005-0000-0000-00006D140000}"/>
    <cellStyle name="Normal 21 16 2 3" xfId="5422" xr:uid="{00000000-0005-0000-0000-00006E140000}"/>
    <cellStyle name="Normal 21 16 2 4" xfId="5423" xr:uid="{00000000-0005-0000-0000-00006F140000}"/>
    <cellStyle name="Normal 21 16 3" xfId="5424" xr:uid="{00000000-0005-0000-0000-000070140000}"/>
    <cellStyle name="Normal 21 16 3 2" xfId="5425" xr:uid="{00000000-0005-0000-0000-000071140000}"/>
    <cellStyle name="Normal 21 16 3 3" xfId="5426" xr:uid="{00000000-0005-0000-0000-000072140000}"/>
    <cellStyle name="Normal 21 16 4" xfId="5427" xr:uid="{00000000-0005-0000-0000-000073140000}"/>
    <cellStyle name="Normal 21 16 5" xfId="5428" xr:uid="{00000000-0005-0000-0000-000074140000}"/>
    <cellStyle name="Normal 21 16 6" xfId="5429" xr:uid="{00000000-0005-0000-0000-000075140000}"/>
    <cellStyle name="Normal 21 16 7" xfId="5430" xr:uid="{00000000-0005-0000-0000-000076140000}"/>
    <cellStyle name="Normal 21 17" xfId="316" xr:uid="{00000000-0005-0000-0000-000077140000}"/>
    <cellStyle name="Normal 21 17 2" xfId="1538" xr:uid="{00000000-0005-0000-0000-000078140000}"/>
    <cellStyle name="Normal 21 17 2 2" xfId="5431" xr:uid="{00000000-0005-0000-0000-000079140000}"/>
    <cellStyle name="Normal 21 17 2 3" xfId="5432" xr:uid="{00000000-0005-0000-0000-00007A140000}"/>
    <cellStyle name="Normal 21 17 2 4" xfId="5433" xr:uid="{00000000-0005-0000-0000-00007B140000}"/>
    <cellStyle name="Normal 21 17 3" xfId="5434" xr:uid="{00000000-0005-0000-0000-00007C140000}"/>
    <cellStyle name="Normal 21 17 3 2" xfId="5435" xr:uid="{00000000-0005-0000-0000-00007D140000}"/>
    <cellStyle name="Normal 21 17 3 3" xfId="5436" xr:uid="{00000000-0005-0000-0000-00007E140000}"/>
    <cellStyle name="Normal 21 17 4" xfId="5437" xr:uid="{00000000-0005-0000-0000-00007F140000}"/>
    <cellStyle name="Normal 21 17 5" xfId="5438" xr:uid="{00000000-0005-0000-0000-000080140000}"/>
    <cellStyle name="Normal 21 17 6" xfId="5439" xr:uid="{00000000-0005-0000-0000-000081140000}"/>
    <cellStyle name="Normal 21 17 7" xfId="5440" xr:uid="{00000000-0005-0000-0000-000082140000}"/>
    <cellStyle name="Normal 21 18" xfId="317" xr:uid="{00000000-0005-0000-0000-000083140000}"/>
    <cellStyle name="Normal 21 18 2" xfId="1539" xr:uid="{00000000-0005-0000-0000-000084140000}"/>
    <cellStyle name="Normal 21 18 2 2" xfId="5441" xr:uid="{00000000-0005-0000-0000-000085140000}"/>
    <cellStyle name="Normal 21 18 2 3" xfId="5442" xr:uid="{00000000-0005-0000-0000-000086140000}"/>
    <cellStyle name="Normal 21 18 2 4" xfId="5443" xr:uid="{00000000-0005-0000-0000-000087140000}"/>
    <cellStyle name="Normal 21 18 3" xfId="5444" xr:uid="{00000000-0005-0000-0000-000088140000}"/>
    <cellStyle name="Normal 21 18 3 2" xfId="5445" xr:uid="{00000000-0005-0000-0000-000089140000}"/>
    <cellStyle name="Normal 21 18 3 3" xfId="5446" xr:uid="{00000000-0005-0000-0000-00008A140000}"/>
    <cellStyle name="Normal 21 18 4" xfId="5447" xr:uid="{00000000-0005-0000-0000-00008B140000}"/>
    <cellStyle name="Normal 21 18 5" xfId="5448" xr:uid="{00000000-0005-0000-0000-00008C140000}"/>
    <cellStyle name="Normal 21 18 6" xfId="5449" xr:uid="{00000000-0005-0000-0000-00008D140000}"/>
    <cellStyle name="Normal 21 18 7" xfId="5450" xr:uid="{00000000-0005-0000-0000-00008E140000}"/>
    <cellStyle name="Normal 21 19" xfId="318" xr:uid="{00000000-0005-0000-0000-00008F140000}"/>
    <cellStyle name="Normal 21 19 2" xfId="1540" xr:uid="{00000000-0005-0000-0000-000090140000}"/>
    <cellStyle name="Normal 21 19 2 2" xfId="5451" xr:uid="{00000000-0005-0000-0000-000091140000}"/>
    <cellStyle name="Normal 21 19 2 3" xfId="5452" xr:uid="{00000000-0005-0000-0000-000092140000}"/>
    <cellStyle name="Normal 21 19 2 4" xfId="5453" xr:uid="{00000000-0005-0000-0000-000093140000}"/>
    <cellStyle name="Normal 21 19 3" xfId="5454" xr:uid="{00000000-0005-0000-0000-000094140000}"/>
    <cellStyle name="Normal 21 19 3 2" xfId="5455" xr:uid="{00000000-0005-0000-0000-000095140000}"/>
    <cellStyle name="Normal 21 19 3 3" xfId="5456" xr:uid="{00000000-0005-0000-0000-000096140000}"/>
    <cellStyle name="Normal 21 19 4" xfId="5457" xr:uid="{00000000-0005-0000-0000-000097140000}"/>
    <cellStyle name="Normal 21 19 5" xfId="5458" xr:uid="{00000000-0005-0000-0000-000098140000}"/>
    <cellStyle name="Normal 21 19 6" xfId="5459" xr:uid="{00000000-0005-0000-0000-000099140000}"/>
    <cellStyle name="Normal 21 19 7" xfId="5460" xr:uid="{00000000-0005-0000-0000-00009A140000}"/>
    <cellStyle name="Normal 21 2" xfId="319" xr:uid="{00000000-0005-0000-0000-00009B140000}"/>
    <cellStyle name="Normal 21 2 2" xfId="1541" xr:uid="{00000000-0005-0000-0000-00009C140000}"/>
    <cellStyle name="Normal 21 2 2 2" xfId="5461" xr:uid="{00000000-0005-0000-0000-00009D140000}"/>
    <cellStyle name="Normal 21 2 2 3" xfId="5462" xr:uid="{00000000-0005-0000-0000-00009E140000}"/>
    <cellStyle name="Normal 21 2 2 4" xfId="5463" xr:uid="{00000000-0005-0000-0000-00009F140000}"/>
    <cellStyle name="Normal 21 2 3" xfId="5464" xr:uid="{00000000-0005-0000-0000-0000A0140000}"/>
    <cellStyle name="Normal 21 2 3 2" xfId="5465" xr:uid="{00000000-0005-0000-0000-0000A1140000}"/>
    <cellStyle name="Normal 21 2 3 3" xfId="5466" xr:uid="{00000000-0005-0000-0000-0000A2140000}"/>
    <cellStyle name="Normal 21 2 4" xfId="5467" xr:uid="{00000000-0005-0000-0000-0000A3140000}"/>
    <cellStyle name="Normal 21 2 5" xfId="5468" xr:uid="{00000000-0005-0000-0000-0000A4140000}"/>
    <cellStyle name="Normal 21 2 6" xfId="5469" xr:uid="{00000000-0005-0000-0000-0000A5140000}"/>
    <cellStyle name="Normal 21 2 7" xfId="5470" xr:uid="{00000000-0005-0000-0000-0000A6140000}"/>
    <cellStyle name="Normal 21 20" xfId="320" xr:uid="{00000000-0005-0000-0000-0000A7140000}"/>
    <cellStyle name="Normal 21 20 2" xfId="1542" xr:uid="{00000000-0005-0000-0000-0000A8140000}"/>
    <cellStyle name="Normal 21 20 2 2" xfId="5471" xr:uid="{00000000-0005-0000-0000-0000A9140000}"/>
    <cellStyle name="Normal 21 20 2 3" xfId="5472" xr:uid="{00000000-0005-0000-0000-0000AA140000}"/>
    <cellStyle name="Normal 21 20 2 4" xfId="5473" xr:uid="{00000000-0005-0000-0000-0000AB140000}"/>
    <cellStyle name="Normal 21 20 3" xfId="5474" xr:uid="{00000000-0005-0000-0000-0000AC140000}"/>
    <cellStyle name="Normal 21 20 3 2" xfId="5475" xr:uid="{00000000-0005-0000-0000-0000AD140000}"/>
    <cellStyle name="Normal 21 20 3 3" xfId="5476" xr:uid="{00000000-0005-0000-0000-0000AE140000}"/>
    <cellStyle name="Normal 21 20 4" xfId="5477" xr:uid="{00000000-0005-0000-0000-0000AF140000}"/>
    <cellStyle name="Normal 21 20 5" xfId="5478" xr:uid="{00000000-0005-0000-0000-0000B0140000}"/>
    <cellStyle name="Normal 21 20 6" xfId="5479" xr:uid="{00000000-0005-0000-0000-0000B1140000}"/>
    <cellStyle name="Normal 21 20 7" xfId="5480" xr:uid="{00000000-0005-0000-0000-0000B2140000}"/>
    <cellStyle name="Normal 21 21" xfId="321" xr:uid="{00000000-0005-0000-0000-0000B3140000}"/>
    <cellStyle name="Normal 21 21 2" xfId="1543" xr:uid="{00000000-0005-0000-0000-0000B4140000}"/>
    <cellStyle name="Normal 21 21 2 2" xfId="5481" xr:uid="{00000000-0005-0000-0000-0000B5140000}"/>
    <cellStyle name="Normal 21 21 2 3" xfId="5482" xr:uid="{00000000-0005-0000-0000-0000B6140000}"/>
    <cellStyle name="Normal 21 21 2 4" xfId="5483" xr:uid="{00000000-0005-0000-0000-0000B7140000}"/>
    <cellStyle name="Normal 21 21 3" xfId="5484" xr:uid="{00000000-0005-0000-0000-0000B8140000}"/>
    <cellStyle name="Normal 21 21 3 2" xfId="5485" xr:uid="{00000000-0005-0000-0000-0000B9140000}"/>
    <cellStyle name="Normal 21 21 3 3" xfId="5486" xr:uid="{00000000-0005-0000-0000-0000BA140000}"/>
    <cellStyle name="Normal 21 21 4" xfId="5487" xr:uid="{00000000-0005-0000-0000-0000BB140000}"/>
    <cellStyle name="Normal 21 21 5" xfId="5488" xr:uid="{00000000-0005-0000-0000-0000BC140000}"/>
    <cellStyle name="Normal 21 21 6" xfId="5489" xr:uid="{00000000-0005-0000-0000-0000BD140000}"/>
    <cellStyle name="Normal 21 21 7" xfId="5490" xr:uid="{00000000-0005-0000-0000-0000BE140000}"/>
    <cellStyle name="Normal 21 22" xfId="322" xr:uid="{00000000-0005-0000-0000-0000BF140000}"/>
    <cellStyle name="Normal 21 22 2" xfId="1544" xr:uid="{00000000-0005-0000-0000-0000C0140000}"/>
    <cellStyle name="Normal 21 22 2 2" xfId="5491" xr:uid="{00000000-0005-0000-0000-0000C1140000}"/>
    <cellStyle name="Normal 21 22 2 3" xfId="5492" xr:uid="{00000000-0005-0000-0000-0000C2140000}"/>
    <cellStyle name="Normal 21 22 2 4" xfId="5493" xr:uid="{00000000-0005-0000-0000-0000C3140000}"/>
    <cellStyle name="Normal 21 22 3" xfId="5494" xr:uid="{00000000-0005-0000-0000-0000C4140000}"/>
    <cellStyle name="Normal 21 22 3 2" xfId="5495" xr:uid="{00000000-0005-0000-0000-0000C5140000}"/>
    <cellStyle name="Normal 21 22 3 3" xfId="5496" xr:uid="{00000000-0005-0000-0000-0000C6140000}"/>
    <cellStyle name="Normal 21 22 4" xfId="5497" xr:uid="{00000000-0005-0000-0000-0000C7140000}"/>
    <cellStyle name="Normal 21 22 5" xfId="5498" xr:uid="{00000000-0005-0000-0000-0000C8140000}"/>
    <cellStyle name="Normal 21 22 6" xfId="5499" xr:uid="{00000000-0005-0000-0000-0000C9140000}"/>
    <cellStyle name="Normal 21 22 7" xfId="5500" xr:uid="{00000000-0005-0000-0000-0000CA140000}"/>
    <cellStyle name="Normal 21 23" xfId="323" xr:uid="{00000000-0005-0000-0000-0000CB140000}"/>
    <cellStyle name="Normal 21 23 2" xfId="1545" xr:uid="{00000000-0005-0000-0000-0000CC140000}"/>
    <cellStyle name="Normal 21 23 2 2" xfId="5501" xr:uid="{00000000-0005-0000-0000-0000CD140000}"/>
    <cellStyle name="Normal 21 23 2 3" xfId="5502" xr:uid="{00000000-0005-0000-0000-0000CE140000}"/>
    <cellStyle name="Normal 21 23 2 4" xfId="5503" xr:uid="{00000000-0005-0000-0000-0000CF140000}"/>
    <cellStyle name="Normal 21 23 3" xfId="5504" xr:uid="{00000000-0005-0000-0000-0000D0140000}"/>
    <cellStyle name="Normal 21 23 3 2" xfId="5505" xr:uid="{00000000-0005-0000-0000-0000D1140000}"/>
    <cellStyle name="Normal 21 23 3 3" xfId="5506" xr:uid="{00000000-0005-0000-0000-0000D2140000}"/>
    <cellStyle name="Normal 21 23 4" xfId="5507" xr:uid="{00000000-0005-0000-0000-0000D3140000}"/>
    <cellStyle name="Normal 21 23 5" xfId="5508" xr:uid="{00000000-0005-0000-0000-0000D4140000}"/>
    <cellStyle name="Normal 21 23 6" xfId="5509" xr:uid="{00000000-0005-0000-0000-0000D5140000}"/>
    <cellStyle name="Normal 21 23 7" xfId="5510" xr:uid="{00000000-0005-0000-0000-0000D6140000}"/>
    <cellStyle name="Normal 21 24" xfId="324" xr:uid="{00000000-0005-0000-0000-0000D7140000}"/>
    <cellStyle name="Normal 21 24 2" xfId="1546" xr:uid="{00000000-0005-0000-0000-0000D8140000}"/>
    <cellStyle name="Normal 21 24 2 2" xfId="5511" xr:uid="{00000000-0005-0000-0000-0000D9140000}"/>
    <cellStyle name="Normal 21 24 2 3" xfId="5512" xr:uid="{00000000-0005-0000-0000-0000DA140000}"/>
    <cellStyle name="Normal 21 24 2 4" xfId="5513" xr:uid="{00000000-0005-0000-0000-0000DB140000}"/>
    <cellStyle name="Normal 21 24 3" xfId="5514" xr:uid="{00000000-0005-0000-0000-0000DC140000}"/>
    <cellStyle name="Normal 21 24 3 2" xfId="5515" xr:uid="{00000000-0005-0000-0000-0000DD140000}"/>
    <cellStyle name="Normal 21 24 3 3" xfId="5516" xr:uid="{00000000-0005-0000-0000-0000DE140000}"/>
    <cellStyle name="Normal 21 24 4" xfId="5517" xr:uid="{00000000-0005-0000-0000-0000DF140000}"/>
    <cellStyle name="Normal 21 24 5" xfId="5518" xr:uid="{00000000-0005-0000-0000-0000E0140000}"/>
    <cellStyle name="Normal 21 24 6" xfId="5519" xr:uid="{00000000-0005-0000-0000-0000E1140000}"/>
    <cellStyle name="Normal 21 24 7" xfId="5520" xr:uid="{00000000-0005-0000-0000-0000E2140000}"/>
    <cellStyle name="Normal 21 25" xfId="325" xr:uid="{00000000-0005-0000-0000-0000E3140000}"/>
    <cellStyle name="Normal 21 25 2" xfId="2286" xr:uid="{00000000-0005-0000-0000-0000E4140000}"/>
    <cellStyle name="Normal 21 25 2 2" xfId="5521" xr:uid="{00000000-0005-0000-0000-0000E5140000}"/>
    <cellStyle name="Normal 21 25 2 3" xfId="5522" xr:uid="{00000000-0005-0000-0000-0000E6140000}"/>
    <cellStyle name="Normal 21 25 2 4" xfId="5523" xr:uid="{00000000-0005-0000-0000-0000E7140000}"/>
    <cellStyle name="Normal 21 25 3" xfId="5524" xr:uid="{00000000-0005-0000-0000-0000E8140000}"/>
    <cellStyle name="Normal 21 25 3 2" xfId="5525" xr:uid="{00000000-0005-0000-0000-0000E9140000}"/>
    <cellStyle name="Normal 21 25 3 3" xfId="5526" xr:uid="{00000000-0005-0000-0000-0000EA140000}"/>
    <cellStyle name="Normal 21 25 4" xfId="5527" xr:uid="{00000000-0005-0000-0000-0000EB140000}"/>
    <cellStyle name="Normal 21 25 5" xfId="5528" xr:uid="{00000000-0005-0000-0000-0000EC140000}"/>
    <cellStyle name="Normal 21 25 6" xfId="5529" xr:uid="{00000000-0005-0000-0000-0000ED140000}"/>
    <cellStyle name="Normal 21 25 7" xfId="5530" xr:uid="{00000000-0005-0000-0000-0000EE140000}"/>
    <cellStyle name="Normal 21 26" xfId="326" xr:uid="{00000000-0005-0000-0000-0000EF140000}"/>
    <cellStyle name="Normal 21 26 2" xfId="2285" xr:uid="{00000000-0005-0000-0000-0000F0140000}"/>
    <cellStyle name="Normal 21 26 2 2" xfId="5531" xr:uid="{00000000-0005-0000-0000-0000F1140000}"/>
    <cellStyle name="Normal 21 26 2 3" xfId="5532" xr:uid="{00000000-0005-0000-0000-0000F2140000}"/>
    <cellStyle name="Normal 21 26 2 4" xfId="5533" xr:uid="{00000000-0005-0000-0000-0000F3140000}"/>
    <cellStyle name="Normal 21 26 3" xfId="5534" xr:uid="{00000000-0005-0000-0000-0000F4140000}"/>
    <cellStyle name="Normal 21 26 3 2" xfId="5535" xr:uid="{00000000-0005-0000-0000-0000F5140000}"/>
    <cellStyle name="Normal 21 26 3 3" xfId="5536" xr:uid="{00000000-0005-0000-0000-0000F6140000}"/>
    <cellStyle name="Normal 21 26 4" xfId="5537" xr:uid="{00000000-0005-0000-0000-0000F7140000}"/>
    <cellStyle name="Normal 21 26 5" xfId="5538" xr:uid="{00000000-0005-0000-0000-0000F8140000}"/>
    <cellStyle name="Normal 21 26 6" xfId="5539" xr:uid="{00000000-0005-0000-0000-0000F9140000}"/>
    <cellStyle name="Normal 21 26 7" xfId="5540" xr:uid="{00000000-0005-0000-0000-0000FA140000}"/>
    <cellStyle name="Normal 21 27" xfId="327" xr:uid="{00000000-0005-0000-0000-0000FB140000}"/>
    <cellStyle name="Normal 21 27 2" xfId="2284" xr:uid="{00000000-0005-0000-0000-0000FC140000}"/>
    <cellStyle name="Normal 21 27 2 2" xfId="5541" xr:uid="{00000000-0005-0000-0000-0000FD140000}"/>
    <cellStyle name="Normal 21 27 2 3" xfId="5542" xr:uid="{00000000-0005-0000-0000-0000FE140000}"/>
    <cellStyle name="Normal 21 27 2 4" xfId="5543" xr:uid="{00000000-0005-0000-0000-0000FF140000}"/>
    <cellStyle name="Normal 21 27 3" xfId="5544" xr:uid="{00000000-0005-0000-0000-000000150000}"/>
    <cellStyle name="Normal 21 27 3 2" xfId="5545" xr:uid="{00000000-0005-0000-0000-000001150000}"/>
    <cellStyle name="Normal 21 27 3 3" xfId="5546" xr:uid="{00000000-0005-0000-0000-000002150000}"/>
    <cellStyle name="Normal 21 27 4" xfId="5547" xr:uid="{00000000-0005-0000-0000-000003150000}"/>
    <cellStyle name="Normal 21 27 5" xfId="5548" xr:uid="{00000000-0005-0000-0000-000004150000}"/>
    <cellStyle name="Normal 21 27 6" xfId="5549" xr:uid="{00000000-0005-0000-0000-000005150000}"/>
    <cellStyle name="Normal 21 27 7" xfId="5550" xr:uid="{00000000-0005-0000-0000-000006150000}"/>
    <cellStyle name="Normal 21 28" xfId="328" xr:uid="{00000000-0005-0000-0000-000007150000}"/>
    <cellStyle name="Normal 21 28 2" xfId="2283" xr:uid="{00000000-0005-0000-0000-000008150000}"/>
    <cellStyle name="Normal 21 28 2 2" xfId="5551" xr:uid="{00000000-0005-0000-0000-000009150000}"/>
    <cellStyle name="Normal 21 28 2 3" xfId="5552" xr:uid="{00000000-0005-0000-0000-00000A150000}"/>
    <cellStyle name="Normal 21 28 2 4" xfId="5553" xr:uid="{00000000-0005-0000-0000-00000B150000}"/>
    <cellStyle name="Normal 21 28 3" xfId="5554" xr:uid="{00000000-0005-0000-0000-00000C150000}"/>
    <cellStyle name="Normal 21 28 3 2" xfId="5555" xr:uid="{00000000-0005-0000-0000-00000D150000}"/>
    <cellStyle name="Normal 21 28 3 3" xfId="5556" xr:uid="{00000000-0005-0000-0000-00000E150000}"/>
    <cellStyle name="Normal 21 28 4" xfId="5557" xr:uid="{00000000-0005-0000-0000-00000F150000}"/>
    <cellStyle name="Normal 21 28 5" xfId="5558" xr:uid="{00000000-0005-0000-0000-000010150000}"/>
    <cellStyle name="Normal 21 28 6" xfId="5559" xr:uid="{00000000-0005-0000-0000-000011150000}"/>
    <cellStyle name="Normal 21 28 7" xfId="5560" xr:uid="{00000000-0005-0000-0000-000012150000}"/>
    <cellStyle name="Normal 21 29" xfId="329" xr:uid="{00000000-0005-0000-0000-000013150000}"/>
    <cellStyle name="Normal 21 29 2" xfId="2282" xr:uid="{00000000-0005-0000-0000-000014150000}"/>
    <cellStyle name="Normal 21 29 2 2" xfId="5561" xr:uid="{00000000-0005-0000-0000-000015150000}"/>
    <cellStyle name="Normal 21 29 2 3" xfId="5562" xr:uid="{00000000-0005-0000-0000-000016150000}"/>
    <cellStyle name="Normal 21 29 2 4" xfId="5563" xr:uid="{00000000-0005-0000-0000-000017150000}"/>
    <cellStyle name="Normal 21 29 3" xfId="5564" xr:uid="{00000000-0005-0000-0000-000018150000}"/>
    <cellStyle name="Normal 21 29 3 2" xfId="5565" xr:uid="{00000000-0005-0000-0000-000019150000}"/>
    <cellStyle name="Normal 21 29 3 3" xfId="5566" xr:uid="{00000000-0005-0000-0000-00001A150000}"/>
    <cellStyle name="Normal 21 29 4" xfId="5567" xr:uid="{00000000-0005-0000-0000-00001B150000}"/>
    <cellStyle name="Normal 21 29 5" xfId="5568" xr:uid="{00000000-0005-0000-0000-00001C150000}"/>
    <cellStyle name="Normal 21 29 6" xfId="5569" xr:uid="{00000000-0005-0000-0000-00001D150000}"/>
    <cellStyle name="Normal 21 29 7" xfId="5570" xr:uid="{00000000-0005-0000-0000-00001E150000}"/>
    <cellStyle name="Normal 21 3" xfId="330" xr:uid="{00000000-0005-0000-0000-00001F150000}"/>
    <cellStyle name="Normal 21 3 2" xfId="1547" xr:uid="{00000000-0005-0000-0000-000020150000}"/>
    <cellStyle name="Normal 21 3 2 2" xfId="5571" xr:uid="{00000000-0005-0000-0000-000021150000}"/>
    <cellStyle name="Normal 21 3 2 3" xfId="5572" xr:uid="{00000000-0005-0000-0000-000022150000}"/>
    <cellStyle name="Normal 21 3 2 4" xfId="5573" xr:uid="{00000000-0005-0000-0000-000023150000}"/>
    <cellStyle name="Normal 21 3 3" xfId="5574" xr:uid="{00000000-0005-0000-0000-000024150000}"/>
    <cellStyle name="Normal 21 3 3 2" xfId="5575" xr:uid="{00000000-0005-0000-0000-000025150000}"/>
    <cellStyle name="Normal 21 3 3 3" xfId="5576" xr:uid="{00000000-0005-0000-0000-000026150000}"/>
    <cellStyle name="Normal 21 3 4" xfId="5577" xr:uid="{00000000-0005-0000-0000-000027150000}"/>
    <cellStyle name="Normal 21 3 5" xfId="5578" xr:uid="{00000000-0005-0000-0000-000028150000}"/>
    <cellStyle name="Normal 21 3 6" xfId="5579" xr:uid="{00000000-0005-0000-0000-000029150000}"/>
    <cellStyle name="Normal 21 3 7" xfId="5580" xr:uid="{00000000-0005-0000-0000-00002A150000}"/>
    <cellStyle name="Normal 21 30" xfId="331" xr:uid="{00000000-0005-0000-0000-00002B150000}"/>
    <cellStyle name="Normal 21 30 2" xfId="2281" xr:uid="{00000000-0005-0000-0000-00002C150000}"/>
    <cellStyle name="Normal 21 30 2 2" xfId="5581" xr:uid="{00000000-0005-0000-0000-00002D150000}"/>
    <cellStyle name="Normal 21 30 2 3" xfId="5582" xr:uid="{00000000-0005-0000-0000-00002E150000}"/>
    <cellStyle name="Normal 21 30 2 4" xfId="5583" xr:uid="{00000000-0005-0000-0000-00002F150000}"/>
    <cellStyle name="Normal 21 30 3" xfId="5584" xr:uid="{00000000-0005-0000-0000-000030150000}"/>
    <cellStyle name="Normal 21 30 3 2" xfId="5585" xr:uid="{00000000-0005-0000-0000-000031150000}"/>
    <cellStyle name="Normal 21 30 3 3" xfId="5586" xr:uid="{00000000-0005-0000-0000-000032150000}"/>
    <cellStyle name="Normal 21 30 4" xfId="5587" xr:uid="{00000000-0005-0000-0000-000033150000}"/>
    <cellStyle name="Normal 21 30 5" xfId="5588" xr:uid="{00000000-0005-0000-0000-000034150000}"/>
    <cellStyle name="Normal 21 30 6" xfId="5589" xr:uid="{00000000-0005-0000-0000-000035150000}"/>
    <cellStyle name="Normal 21 30 7" xfId="5590" xr:uid="{00000000-0005-0000-0000-000036150000}"/>
    <cellStyle name="Normal 21 31" xfId="332" xr:uid="{00000000-0005-0000-0000-000037150000}"/>
    <cellStyle name="Normal 21 31 2" xfId="2280" xr:uid="{00000000-0005-0000-0000-000038150000}"/>
    <cellStyle name="Normal 21 31 2 2" xfId="5591" xr:uid="{00000000-0005-0000-0000-000039150000}"/>
    <cellStyle name="Normal 21 31 2 3" xfId="5592" xr:uid="{00000000-0005-0000-0000-00003A150000}"/>
    <cellStyle name="Normal 21 31 2 4" xfId="5593" xr:uid="{00000000-0005-0000-0000-00003B150000}"/>
    <cellStyle name="Normal 21 31 3" xfId="5594" xr:uid="{00000000-0005-0000-0000-00003C150000}"/>
    <cellStyle name="Normal 21 31 3 2" xfId="5595" xr:uid="{00000000-0005-0000-0000-00003D150000}"/>
    <cellStyle name="Normal 21 31 3 3" xfId="5596" xr:uid="{00000000-0005-0000-0000-00003E150000}"/>
    <cellStyle name="Normal 21 31 4" xfId="5597" xr:uid="{00000000-0005-0000-0000-00003F150000}"/>
    <cellStyle name="Normal 21 31 5" xfId="5598" xr:uid="{00000000-0005-0000-0000-000040150000}"/>
    <cellStyle name="Normal 21 31 6" xfId="5599" xr:uid="{00000000-0005-0000-0000-000041150000}"/>
    <cellStyle name="Normal 21 31 7" xfId="5600" xr:uid="{00000000-0005-0000-0000-000042150000}"/>
    <cellStyle name="Normal 21 32" xfId="333" xr:uid="{00000000-0005-0000-0000-000043150000}"/>
    <cellStyle name="Normal 21 32 2" xfId="2279" xr:uid="{00000000-0005-0000-0000-000044150000}"/>
    <cellStyle name="Normal 21 32 2 2" xfId="5601" xr:uid="{00000000-0005-0000-0000-000045150000}"/>
    <cellStyle name="Normal 21 32 2 3" xfId="5602" xr:uid="{00000000-0005-0000-0000-000046150000}"/>
    <cellStyle name="Normal 21 32 2 4" xfId="5603" xr:uid="{00000000-0005-0000-0000-000047150000}"/>
    <cellStyle name="Normal 21 32 3" xfId="5604" xr:uid="{00000000-0005-0000-0000-000048150000}"/>
    <cellStyle name="Normal 21 32 3 2" xfId="5605" xr:uid="{00000000-0005-0000-0000-000049150000}"/>
    <cellStyle name="Normal 21 32 3 3" xfId="5606" xr:uid="{00000000-0005-0000-0000-00004A150000}"/>
    <cellStyle name="Normal 21 32 4" xfId="5607" xr:uid="{00000000-0005-0000-0000-00004B150000}"/>
    <cellStyle name="Normal 21 32 5" xfId="5608" xr:uid="{00000000-0005-0000-0000-00004C150000}"/>
    <cellStyle name="Normal 21 32 6" xfId="5609" xr:uid="{00000000-0005-0000-0000-00004D150000}"/>
    <cellStyle name="Normal 21 32 7" xfId="5610" xr:uid="{00000000-0005-0000-0000-00004E150000}"/>
    <cellStyle name="Normal 21 33" xfId="334" xr:uid="{00000000-0005-0000-0000-00004F150000}"/>
    <cellStyle name="Normal 21 33 2" xfId="2278" xr:uid="{00000000-0005-0000-0000-000050150000}"/>
    <cellStyle name="Normal 21 33 2 2" xfId="5611" xr:uid="{00000000-0005-0000-0000-000051150000}"/>
    <cellStyle name="Normal 21 33 2 3" xfId="5612" xr:uid="{00000000-0005-0000-0000-000052150000}"/>
    <cellStyle name="Normal 21 33 2 4" xfId="5613" xr:uid="{00000000-0005-0000-0000-000053150000}"/>
    <cellStyle name="Normal 21 33 3" xfId="5614" xr:uid="{00000000-0005-0000-0000-000054150000}"/>
    <cellStyle name="Normal 21 33 3 2" xfId="5615" xr:uid="{00000000-0005-0000-0000-000055150000}"/>
    <cellStyle name="Normal 21 33 3 3" xfId="5616" xr:uid="{00000000-0005-0000-0000-000056150000}"/>
    <cellStyle name="Normal 21 33 4" xfId="5617" xr:uid="{00000000-0005-0000-0000-000057150000}"/>
    <cellStyle name="Normal 21 33 5" xfId="5618" xr:uid="{00000000-0005-0000-0000-000058150000}"/>
    <cellStyle name="Normal 21 33 6" xfId="5619" xr:uid="{00000000-0005-0000-0000-000059150000}"/>
    <cellStyle name="Normal 21 33 7" xfId="5620" xr:uid="{00000000-0005-0000-0000-00005A150000}"/>
    <cellStyle name="Normal 21 34" xfId="335" xr:uid="{00000000-0005-0000-0000-00005B150000}"/>
    <cellStyle name="Normal 21 34 2" xfId="2277" xr:uid="{00000000-0005-0000-0000-00005C150000}"/>
    <cellStyle name="Normal 21 34 2 2" xfId="5621" xr:uid="{00000000-0005-0000-0000-00005D150000}"/>
    <cellStyle name="Normal 21 34 2 3" xfId="5622" xr:uid="{00000000-0005-0000-0000-00005E150000}"/>
    <cellStyle name="Normal 21 34 2 4" xfId="5623" xr:uid="{00000000-0005-0000-0000-00005F150000}"/>
    <cellStyle name="Normal 21 34 3" xfId="5624" xr:uid="{00000000-0005-0000-0000-000060150000}"/>
    <cellStyle name="Normal 21 34 3 2" xfId="5625" xr:uid="{00000000-0005-0000-0000-000061150000}"/>
    <cellStyle name="Normal 21 34 3 3" xfId="5626" xr:uid="{00000000-0005-0000-0000-000062150000}"/>
    <cellStyle name="Normal 21 34 4" xfId="5627" xr:uid="{00000000-0005-0000-0000-000063150000}"/>
    <cellStyle name="Normal 21 34 5" xfId="5628" xr:uid="{00000000-0005-0000-0000-000064150000}"/>
    <cellStyle name="Normal 21 34 6" xfId="5629" xr:uid="{00000000-0005-0000-0000-000065150000}"/>
    <cellStyle name="Normal 21 34 7" xfId="5630" xr:uid="{00000000-0005-0000-0000-000066150000}"/>
    <cellStyle name="Normal 21 35" xfId="1530" xr:uid="{00000000-0005-0000-0000-000067150000}"/>
    <cellStyle name="Normal 21 35 2" xfId="5631" xr:uid="{00000000-0005-0000-0000-000068150000}"/>
    <cellStyle name="Normal 21 35 3" xfId="5632" xr:uid="{00000000-0005-0000-0000-000069150000}"/>
    <cellStyle name="Normal 21 35 4" xfId="5633" xr:uid="{00000000-0005-0000-0000-00006A150000}"/>
    <cellStyle name="Normal 21 36" xfId="5634" xr:uid="{00000000-0005-0000-0000-00006B150000}"/>
    <cellStyle name="Normal 21 36 2" xfId="5635" xr:uid="{00000000-0005-0000-0000-00006C150000}"/>
    <cellStyle name="Normal 21 36 3" xfId="5636" xr:uid="{00000000-0005-0000-0000-00006D150000}"/>
    <cellStyle name="Normal 21 37" xfId="5637" xr:uid="{00000000-0005-0000-0000-00006E150000}"/>
    <cellStyle name="Normal 21 38" xfId="5638" xr:uid="{00000000-0005-0000-0000-00006F150000}"/>
    <cellStyle name="Normal 21 39" xfId="5639" xr:uid="{00000000-0005-0000-0000-000070150000}"/>
    <cellStyle name="Normal 21 4" xfId="336" xr:uid="{00000000-0005-0000-0000-000071150000}"/>
    <cellStyle name="Normal 21 4 2" xfId="1548" xr:uid="{00000000-0005-0000-0000-000072150000}"/>
    <cellStyle name="Normal 21 4 2 2" xfId="5640" xr:uid="{00000000-0005-0000-0000-000073150000}"/>
    <cellStyle name="Normal 21 4 2 3" xfId="5641" xr:uid="{00000000-0005-0000-0000-000074150000}"/>
    <cellStyle name="Normal 21 4 2 4" xfId="5642" xr:uid="{00000000-0005-0000-0000-000075150000}"/>
    <cellStyle name="Normal 21 4 3" xfId="5643" xr:uid="{00000000-0005-0000-0000-000076150000}"/>
    <cellStyle name="Normal 21 4 3 2" xfId="5644" xr:uid="{00000000-0005-0000-0000-000077150000}"/>
    <cellStyle name="Normal 21 4 3 3" xfId="5645" xr:uid="{00000000-0005-0000-0000-000078150000}"/>
    <cellStyle name="Normal 21 4 4" xfId="5646" xr:uid="{00000000-0005-0000-0000-000079150000}"/>
    <cellStyle name="Normal 21 4 5" xfId="5647" xr:uid="{00000000-0005-0000-0000-00007A150000}"/>
    <cellStyle name="Normal 21 4 6" xfId="5648" xr:uid="{00000000-0005-0000-0000-00007B150000}"/>
    <cellStyle name="Normal 21 4 7" xfId="5649" xr:uid="{00000000-0005-0000-0000-00007C150000}"/>
    <cellStyle name="Normal 21 40" xfId="5650" xr:uid="{00000000-0005-0000-0000-00007D150000}"/>
    <cellStyle name="Normal 21 5" xfId="337" xr:uid="{00000000-0005-0000-0000-00007E150000}"/>
    <cellStyle name="Normal 21 5 2" xfId="1549" xr:uid="{00000000-0005-0000-0000-00007F150000}"/>
    <cellStyle name="Normal 21 5 2 2" xfId="5651" xr:uid="{00000000-0005-0000-0000-000080150000}"/>
    <cellStyle name="Normal 21 5 2 3" xfId="5652" xr:uid="{00000000-0005-0000-0000-000081150000}"/>
    <cellStyle name="Normal 21 5 2 4" xfId="5653" xr:uid="{00000000-0005-0000-0000-000082150000}"/>
    <cellStyle name="Normal 21 5 3" xfId="5654" xr:uid="{00000000-0005-0000-0000-000083150000}"/>
    <cellStyle name="Normal 21 5 3 2" xfId="5655" xr:uid="{00000000-0005-0000-0000-000084150000}"/>
    <cellStyle name="Normal 21 5 3 3" xfId="5656" xr:uid="{00000000-0005-0000-0000-000085150000}"/>
    <cellStyle name="Normal 21 5 4" xfId="5657" xr:uid="{00000000-0005-0000-0000-000086150000}"/>
    <cellStyle name="Normal 21 5 5" xfId="5658" xr:uid="{00000000-0005-0000-0000-000087150000}"/>
    <cellStyle name="Normal 21 5 6" xfId="5659" xr:uid="{00000000-0005-0000-0000-000088150000}"/>
    <cellStyle name="Normal 21 5 7" xfId="5660" xr:uid="{00000000-0005-0000-0000-000089150000}"/>
    <cellStyle name="Normal 21 6" xfId="338" xr:uid="{00000000-0005-0000-0000-00008A150000}"/>
    <cellStyle name="Normal 21 6 2" xfId="1550" xr:uid="{00000000-0005-0000-0000-00008B150000}"/>
    <cellStyle name="Normal 21 6 2 2" xfId="5661" xr:uid="{00000000-0005-0000-0000-00008C150000}"/>
    <cellStyle name="Normal 21 6 2 3" xfId="5662" xr:uid="{00000000-0005-0000-0000-00008D150000}"/>
    <cellStyle name="Normal 21 6 2 4" xfId="5663" xr:uid="{00000000-0005-0000-0000-00008E150000}"/>
    <cellStyle name="Normal 21 6 3" xfId="5664" xr:uid="{00000000-0005-0000-0000-00008F150000}"/>
    <cellStyle name="Normal 21 6 3 2" xfId="5665" xr:uid="{00000000-0005-0000-0000-000090150000}"/>
    <cellStyle name="Normal 21 6 3 3" xfId="5666" xr:uid="{00000000-0005-0000-0000-000091150000}"/>
    <cellStyle name="Normal 21 6 4" xfId="5667" xr:uid="{00000000-0005-0000-0000-000092150000}"/>
    <cellStyle name="Normal 21 6 5" xfId="5668" xr:uid="{00000000-0005-0000-0000-000093150000}"/>
    <cellStyle name="Normal 21 6 6" xfId="5669" xr:uid="{00000000-0005-0000-0000-000094150000}"/>
    <cellStyle name="Normal 21 6 7" xfId="5670" xr:uid="{00000000-0005-0000-0000-000095150000}"/>
    <cellStyle name="Normal 21 7" xfId="339" xr:uid="{00000000-0005-0000-0000-000096150000}"/>
    <cellStyle name="Normal 21 7 2" xfId="1551" xr:uid="{00000000-0005-0000-0000-000097150000}"/>
    <cellStyle name="Normal 21 7 2 2" xfId="5671" xr:uid="{00000000-0005-0000-0000-000098150000}"/>
    <cellStyle name="Normal 21 7 2 3" xfId="5672" xr:uid="{00000000-0005-0000-0000-000099150000}"/>
    <cellStyle name="Normal 21 7 2 4" xfId="5673" xr:uid="{00000000-0005-0000-0000-00009A150000}"/>
    <cellStyle name="Normal 21 7 3" xfId="5674" xr:uid="{00000000-0005-0000-0000-00009B150000}"/>
    <cellStyle name="Normal 21 7 3 2" xfId="5675" xr:uid="{00000000-0005-0000-0000-00009C150000}"/>
    <cellStyle name="Normal 21 7 3 3" xfId="5676" xr:uid="{00000000-0005-0000-0000-00009D150000}"/>
    <cellStyle name="Normal 21 7 4" xfId="5677" xr:uid="{00000000-0005-0000-0000-00009E150000}"/>
    <cellStyle name="Normal 21 7 5" xfId="5678" xr:uid="{00000000-0005-0000-0000-00009F150000}"/>
    <cellStyle name="Normal 21 7 6" xfId="5679" xr:uid="{00000000-0005-0000-0000-0000A0150000}"/>
    <cellStyle name="Normal 21 7 7" xfId="5680" xr:uid="{00000000-0005-0000-0000-0000A1150000}"/>
    <cellStyle name="Normal 21 8" xfId="340" xr:uid="{00000000-0005-0000-0000-0000A2150000}"/>
    <cellStyle name="Normal 21 8 2" xfId="1552" xr:uid="{00000000-0005-0000-0000-0000A3150000}"/>
    <cellStyle name="Normal 21 8 2 2" xfId="5681" xr:uid="{00000000-0005-0000-0000-0000A4150000}"/>
    <cellStyle name="Normal 21 8 2 3" xfId="5682" xr:uid="{00000000-0005-0000-0000-0000A5150000}"/>
    <cellStyle name="Normal 21 8 2 4" xfId="5683" xr:uid="{00000000-0005-0000-0000-0000A6150000}"/>
    <cellStyle name="Normal 21 8 3" xfId="5684" xr:uid="{00000000-0005-0000-0000-0000A7150000}"/>
    <cellStyle name="Normal 21 8 3 2" xfId="5685" xr:uid="{00000000-0005-0000-0000-0000A8150000}"/>
    <cellStyle name="Normal 21 8 3 3" xfId="5686" xr:uid="{00000000-0005-0000-0000-0000A9150000}"/>
    <cellStyle name="Normal 21 8 4" xfId="5687" xr:uid="{00000000-0005-0000-0000-0000AA150000}"/>
    <cellStyle name="Normal 21 8 5" xfId="5688" xr:uid="{00000000-0005-0000-0000-0000AB150000}"/>
    <cellStyle name="Normal 21 8 6" xfId="5689" xr:uid="{00000000-0005-0000-0000-0000AC150000}"/>
    <cellStyle name="Normal 21 8 7" xfId="5690" xr:uid="{00000000-0005-0000-0000-0000AD150000}"/>
    <cellStyle name="Normal 21 9" xfId="341" xr:uid="{00000000-0005-0000-0000-0000AE150000}"/>
    <cellStyle name="Normal 21 9 2" xfId="1553" xr:uid="{00000000-0005-0000-0000-0000AF150000}"/>
    <cellStyle name="Normal 21 9 2 2" xfId="5691" xr:uid="{00000000-0005-0000-0000-0000B0150000}"/>
    <cellStyle name="Normal 21 9 2 3" xfId="5692" xr:uid="{00000000-0005-0000-0000-0000B1150000}"/>
    <cellStyle name="Normal 21 9 2 4" xfId="5693" xr:uid="{00000000-0005-0000-0000-0000B2150000}"/>
    <cellStyle name="Normal 21 9 3" xfId="5694" xr:uid="{00000000-0005-0000-0000-0000B3150000}"/>
    <cellStyle name="Normal 21 9 3 2" xfId="5695" xr:uid="{00000000-0005-0000-0000-0000B4150000}"/>
    <cellStyle name="Normal 21 9 3 3" xfId="5696" xr:uid="{00000000-0005-0000-0000-0000B5150000}"/>
    <cellStyle name="Normal 21 9 4" xfId="5697" xr:uid="{00000000-0005-0000-0000-0000B6150000}"/>
    <cellStyle name="Normal 21 9 5" xfId="5698" xr:uid="{00000000-0005-0000-0000-0000B7150000}"/>
    <cellStyle name="Normal 21 9 6" xfId="5699" xr:uid="{00000000-0005-0000-0000-0000B8150000}"/>
    <cellStyle name="Normal 21 9 7" xfId="5700" xr:uid="{00000000-0005-0000-0000-0000B9150000}"/>
    <cellStyle name="Normal 22" xfId="342" xr:uid="{00000000-0005-0000-0000-0000BA150000}"/>
    <cellStyle name="Normal 22 10" xfId="343" xr:uid="{00000000-0005-0000-0000-0000BB150000}"/>
    <cellStyle name="Normal 22 10 2" xfId="1555" xr:uid="{00000000-0005-0000-0000-0000BC150000}"/>
    <cellStyle name="Normal 22 10 2 2" xfId="5701" xr:uid="{00000000-0005-0000-0000-0000BD150000}"/>
    <cellStyle name="Normal 22 10 2 3" xfId="5702" xr:uid="{00000000-0005-0000-0000-0000BE150000}"/>
    <cellStyle name="Normal 22 10 2 4" xfId="5703" xr:uid="{00000000-0005-0000-0000-0000BF150000}"/>
    <cellStyle name="Normal 22 10 3" xfId="5704" xr:uid="{00000000-0005-0000-0000-0000C0150000}"/>
    <cellStyle name="Normal 22 10 3 2" xfId="5705" xr:uid="{00000000-0005-0000-0000-0000C1150000}"/>
    <cellStyle name="Normal 22 10 3 3" xfId="5706" xr:uid="{00000000-0005-0000-0000-0000C2150000}"/>
    <cellStyle name="Normal 22 10 4" xfId="5707" xr:uid="{00000000-0005-0000-0000-0000C3150000}"/>
    <cellStyle name="Normal 22 10 5" xfId="5708" xr:uid="{00000000-0005-0000-0000-0000C4150000}"/>
    <cellStyle name="Normal 22 10 6" xfId="5709" xr:uid="{00000000-0005-0000-0000-0000C5150000}"/>
    <cellStyle name="Normal 22 10 7" xfId="5710" xr:uid="{00000000-0005-0000-0000-0000C6150000}"/>
    <cellStyle name="Normal 22 11" xfId="344" xr:uid="{00000000-0005-0000-0000-0000C7150000}"/>
    <cellStyle name="Normal 22 11 2" xfId="1556" xr:uid="{00000000-0005-0000-0000-0000C8150000}"/>
    <cellStyle name="Normal 22 11 2 2" xfId="5711" xr:uid="{00000000-0005-0000-0000-0000C9150000}"/>
    <cellStyle name="Normal 22 11 2 3" xfId="5712" xr:uid="{00000000-0005-0000-0000-0000CA150000}"/>
    <cellStyle name="Normal 22 11 2 4" xfId="5713" xr:uid="{00000000-0005-0000-0000-0000CB150000}"/>
    <cellStyle name="Normal 22 11 3" xfId="5714" xr:uid="{00000000-0005-0000-0000-0000CC150000}"/>
    <cellStyle name="Normal 22 11 3 2" xfId="5715" xr:uid="{00000000-0005-0000-0000-0000CD150000}"/>
    <cellStyle name="Normal 22 11 3 3" xfId="5716" xr:uid="{00000000-0005-0000-0000-0000CE150000}"/>
    <cellStyle name="Normal 22 11 4" xfId="5717" xr:uid="{00000000-0005-0000-0000-0000CF150000}"/>
    <cellStyle name="Normal 22 11 5" xfId="5718" xr:uid="{00000000-0005-0000-0000-0000D0150000}"/>
    <cellStyle name="Normal 22 11 6" xfId="5719" xr:uid="{00000000-0005-0000-0000-0000D1150000}"/>
    <cellStyle name="Normal 22 11 7" xfId="5720" xr:uid="{00000000-0005-0000-0000-0000D2150000}"/>
    <cellStyle name="Normal 22 12" xfId="345" xr:uid="{00000000-0005-0000-0000-0000D3150000}"/>
    <cellStyle name="Normal 22 12 2" xfId="1557" xr:uid="{00000000-0005-0000-0000-0000D4150000}"/>
    <cellStyle name="Normal 22 12 2 2" xfId="5721" xr:uid="{00000000-0005-0000-0000-0000D5150000}"/>
    <cellStyle name="Normal 22 12 2 3" xfId="5722" xr:uid="{00000000-0005-0000-0000-0000D6150000}"/>
    <cellStyle name="Normal 22 12 2 4" xfId="5723" xr:uid="{00000000-0005-0000-0000-0000D7150000}"/>
    <cellStyle name="Normal 22 12 3" xfId="5724" xr:uid="{00000000-0005-0000-0000-0000D8150000}"/>
    <cellStyle name="Normal 22 12 3 2" xfId="5725" xr:uid="{00000000-0005-0000-0000-0000D9150000}"/>
    <cellStyle name="Normal 22 12 3 3" xfId="5726" xr:uid="{00000000-0005-0000-0000-0000DA150000}"/>
    <cellStyle name="Normal 22 12 4" xfId="5727" xr:uid="{00000000-0005-0000-0000-0000DB150000}"/>
    <cellStyle name="Normal 22 12 5" xfId="5728" xr:uid="{00000000-0005-0000-0000-0000DC150000}"/>
    <cellStyle name="Normal 22 12 6" xfId="5729" xr:uid="{00000000-0005-0000-0000-0000DD150000}"/>
    <cellStyle name="Normal 22 12 7" xfId="5730" xr:uid="{00000000-0005-0000-0000-0000DE150000}"/>
    <cellStyle name="Normal 22 13" xfId="346" xr:uid="{00000000-0005-0000-0000-0000DF150000}"/>
    <cellStyle name="Normal 22 13 2" xfId="1558" xr:uid="{00000000-0005-0000-0000-0000E0150000}"/>
    <cellStyle name="Normal 22 13 2 2" xfId="5731" xr:uid="{00000000-0005-0000-0000-0000E1150000}"/>
    <cellStyle name="Normal 22 13 2 3" xfId="5732" xr:uid="{00000000-0005-0000-0000-0000E2150000}"/>
    <cellStyle name="Normal 22 13 2 4" xfId="5733" xr:uid="{00000000-0005-0000-0000-0000E3150000}"/>
    <cellStyle name="Normal 22 13 3" xfId="5734" xr:uid="{00000000-0005-0000-0000-0000E4150000}"/>
    <cellStyle name="Normal 22 13 3 2" xfId="5735" xr:uid="{00000000-0005-0000-0000-0000E5150000}"/>
    <cellStyle name="Normal 22 13 3 3" xfId="5736" xr:uid="{00000000-0005-0000-0000-0000E6150000}"/>
    <cellStyle name="Normal 22 13 4" xfId="5737" xr:uid="{00000000-0005-0000-0000-0000E7150000}"/>
    <cellStyle name="Normal 22 13 5" xfId="5738" xr:uid="{00000000-0005-0000-0000-0000E8150000}"/>
    <cellStyle name="Normal 22 13 6" xfId="5739" xr:uid="{00000000-0005-0000-0000-0000E9150000}"/>
    <cellStyle name="Normal 22 13 7" xfId="5740" xr:uid="{00000000-0005-0000-0000-0000EA150000}"/>
    <cellStyle name="Normal 22 14" xfId="347" xr:uid="{00000000-0005-0000-0000-0000EB150000}"/>
    <cellStyle name="Normal 22 14 2" xfId="1559" xr:uid="{00000000-0005-0000-0000-0000EC150000}"/>
    <cellStyle name="Normal 22 14 2 2" xfId="5741" xr:uid="{00000000-0005-0000-0000-0000ED150000}"/>
    <cellStyle name="Normal 22 14 2 3" xfId="5742" xr:uid="{00000000-0005-0000-0000-0000EE150000}"/>
    <cellStyle name="Normal 22 14 2 4" xfId="5743" xr:uid="{00000000-0005-0000-0000-0000EF150000}"/>
    <cellStyle name="Normal 22 14 3" xfId="5744" xr:uid="{00000000-0005-0000-0000-0000F0150000}"/>
    <cellStyle name="Normal 22 14 3 2" xfId="5745" xr:uid="{00000000-0005-0000-0000-0000F1150000}"/>
    <cellStyle name="Normal 22 14 3 3" xfId="5746" xr:uid="{00000000-0005-0000-0000-0000F2150000}"/>
    <cellStyle name="Normal 22 14 4" xfId="5747" xr:uid="{00000000-0005-0000-0000-0000F3150000}"/>
    <cellStyle name="Normal 22 14 5" xfId="5748" xr:uid="{00000000-0005-0000-0000-0000F4150000}"/>
    <cellStyle name="Normal 22 14 6" xfId="5749" xr:uid="{00000000-0005-0000-0000-0000F5150000}"/>
    <cellStyle name="Normal 22 14 7" xfId="5750" xr:uid="{00000000-0005-0000-0000-0000F6150000}"/>
    <cellStyle name="Normal 22 15" xfId="348" xr:uid="{00000000-0005-0000-0000-0000F7150000}"/>
    <cellStyle name="Normal 22 15 2" xfId="1560" xr:uid="{00000000-0005-0000-0000-0000F8150000}"/>
    <cellStyle name="Normal 22 15 2 2" xfId="5751" xr:uid="{00000000-0005-0000-0000-0000F9150000}"/>
    <cellStyle name="Normal 22 15 2 3" xfId="5752" xr:uid="{00000000-0005-0000-0000-0000FA150000}"/>
    <cellStyle name="Normal 22 15 2 4" xfId="5753" xr:uid="{00000000-0005-0000-0000-0000FB150000}"/>
    <cellStyle name="Normal 22 15 3" xfId="5754" xr:uid="{00000000-0005-0000-0000-0000FC150000}"/>
    <cellStyle name="Normal 22 15 3 2" xfId="5755" xr:uid="{00000000-0005-0000-0000-0000FD150000}"/>
    <cellStyle name="Normal 22 15 3 3" xfId="5756" xr:uid="{00000000-0005-0000-0000-0000FE150000}"/>
    <cellStyle name="Normal 22 15 4" xfId="5757" xr:uid="{00000000-0005-0000-0000-0000FF150000}"/>
    <cellStyle name="Normal 22 15 5" xfId="5758" xr:uid="{00000000-0005-0000-0000-000000160000}"/>
    <cellStyle name="Normal 22 15 6" xfId="5759" xr:uid="{00000000-0005-0000-0000-000001160000}"/>
    <cellStyle name="Normal 22 15 7" xfId="5760" xr:uid="{00000000-0005-0000-0000-000002160000}"/>
    <cellStyle name="Normal 22 16" xfId="349" xr:uid="{00000000-0005-0000-0000-000003160000}"/>
    <cellStyle name="Normal 22 16 2" xfId="1561" xr:uid="{00000000-0005-0000-0000-000004160000}"/>
    <cellStyle name="Normal 22 16 2 2" xfId="5761" xr:uid="{00000000-0005-0000-0000-000005160000}"/>
    <cellStyle name="Normal 22 16 2 3" xfId="5762" xr:uid="{00000000-0005-0000-0000-000006160000}"/>
    <cellStyle name="Normal 22 16 2 4" xfId="5763" xr:uid="{00000000-0005-0000-0000-000007160000}"/>
    <cellStyle name="Normal 22 16 3" xfId="5764" xr:uid="{00000000-0005-0000-0000-000008160000}"/>
    <cellStyle name="Normal 22 16 3 2" xfId="5765" xr:uid="{00000000-0005-0000-0000-000009160000}"/>
    <cellStyle name="Normal 22 16 3 3" xfId="5766" xr:uid="{00000000-0005-0000-0000-00000A160000}"/>
    <cellStyle name="Normal 22 16 4" xfId="5767" xr:uid="{00000000-0005-0000-0000-00000B160000}"/>
    <cellStyle name="Normal 22 16 5" xfId="5768" xr:uid="{00000000-0005-0000-0000-00000C160000}"/>
    <cellStyle name="Normal 22 16 6" xfId="5769" xr:uid="{00000000-0005-0000-0000-00000D160000}"/>
    <cellStyle name="Normal 22 16 7" xfId="5770" xr:uid="{00000000-0005-0000-0000-00000E160000}"/>
    <cellStyle name="Normal 22 17" xfId="350" xr:uid="{00000000-0005-0000-0000-00000F160000}"/>
    <cellStyle name="Normal 22 17 2" xfId="1562" xr:uid="{00000000-0005-0000-0000-000010160000}"/>
    <cellStyle name="Normal 22 17 2 2" xfId="5771" xr:uid="{00000000-0005-0000-0000-000011160000}"/>
    <cellStyle name="Normal 22 17 2 3" xfId="5772" xr:uid="{00000000-0005-0000-0000-000012160000}"/>
    <cellStyle name="Normal 22 17 2 4" xfId="5773" xr:uid="{00000000-0005-0000-0000-000013160000}"/>
    <cellStyle name="Normal 22 17 3" xfId="5774" xr:uid="{00000000-0005-0000-0000-000014160000}"/>
    <cellStyle name="Normal 22 17 3 2" xfId="5775" xr:uid="{00000000-0005-0000-0000-000015160000}"/>
    <cellStyle name="Normal 22 17 3 3" xfId="5776" xr:uid="{00000000-0005-0000-0000-000016160000}"/>
    <cellStyle name="Normal 22 17 4" xfId="5777" xr:uid="{00000000-0005-0000-0000-000017160000}"/>
    <cellStyle name="Normal 22 17 5" xfId="5778" xr:uid="{00000000-0005-0000-0000-000018160000}"/>
    <cellStyle name="Normal 22 17 6" xfId="5779" xr:uid="{00000000-0005-0000-0000-000019160000}"/>
    <cellStyle name="Normal 22 17 7" xfId="5780" xr:uid="{00000000-0005-0000-0000-00001A160000}"/>
    <cellStyle name="Normal 22 18" xfId="351" xr:uid="{00000000-0005-0000-0000-00001B160000}"/>
    <cellStyle name="Normal 22 18 2" xfId="1563" xr:uid="{00000000-0005-0000-0000-00001C160000}"/>
    <cellStyle name="Normal 22 18 2 2" xfId="5781" xr:uid="{00000000-0005-0000-0000-00001D160000}"/>
    <cellStyle name="Normal 22 18 2 3" xfId="5782" xr:uid="{00000000-0005-0000-0000-00001E160000}"/>
    <cellStyle name="Normal 22 18 2 4" xfId="5783" xr:uid="{00000000-0005-0000-0000-00001F160000}"/>
    <cellStyle name="Normal 22 18 3" xfId="5784" xr:uid="{00000000-0005-0000-0000-000020160000}"/>
    <cellStyle name="Normal 22 18 3 2" xfId="5785" xr:uid="{00000000-0005-0000-0000-000021160000}"/>
    <cellStyle name="Normal 22 18 3 3" xfId="5786" xr:uid="{00000000-0005-0000-0000-000022160000}"/>
    <cellStyle name="Normal 22 18 4" xfId="5787" xr:uid="{00000000-0005-0000-0000-000023160000}"/>
    <cellStyle name="Normal 22 18 5" xfId="5788" xr:uid="{00000000-0005-0000-0000-000024160000}"/>
    <cellStyle name="Normal 22 18 6" xfId="5789" xr:uid="{00000000-0005-0000-0000-000025160000}"/>
    <cellStyle name="Normal 22 18 7" xfId="5790" xr:uid="{00000000-0005-0000-0000-000026160000}"/>
    <cellStyle name="Normal 22 19" xfId="352" xr:uid="{00000000-0005-0000-0000-000027160000}"/>
    <cellStyle name="Normal 22 19 2" xfId="1564" xr:uid="{00000000-0005-0000-0000-000028160000}"/>
    <cellStyle name="Normal 22 19 2 2" xfId="5791" xr:uid="{00000000-0005-0000-0000-000029160000}"/>
    <cellStyle name="Normal 22 19 2 3" xfId="5792" xr:uid="{00000000-0005-0000-0000-00002A160000}"/>
    <cellStyle name="Normal 22 19 2 4" xfId="5793" xr:uid="{00000000-0005-0000-0000-00002B160000}"/>
    <cellStyle name="Normal 22 19 3" xfId="5794" xr:uid="{00000000-0005-0000-0000-00002C160000}"/>
    <cellStyle name="Normal 22 19 3 2" xfId="5795" xr:uid="{00000000-0005-0000-0000-00002D160000}"/>
    <cellStyle name="Normal 22 19 3 3" xfId="5796" xr:uid="{00000000-0005-0000-0000-00002E160000}"/>
    <cellStyle name="Normal 22 19 4" xfId="5797" xr:uid="{00000000-0005-0000-0000-00002F160000}"/>
    <cellStyle name="Normal 22 19 5" xfId="5798" xr:uid="{00000000-0005-0000-0000-000030160000}"/>
    <cellStyle name="Normal 22 19 6" xfId="5799" xr:uid="{00000000-0005-0000-0000-000031160000}"/>
    <cellStyle name="Normal 22 19 7" xfId="5800" xr:uid="{00000000-0005-0000-0000-000032160000}"/>
    <cellStyle name="Normal 22 2" xfId="353" xr:uid="{00000000-0005-0000-0000-000033160000}"/>
    <cellStyle name="Normal 22 2 2" xfId="1565" xr:uid="{00000000-0005-0000-0000-000034160000}"/>
    <cellStyle name="Normal 22 2 2 2" xfId="5801" xr:uid="{00000000-0005-0000-0000-000035160000}"/>
    <cellStyle name="Normal 22 2 2 2 2" xfId="25655" xr:uid="{00000000-0005-0000-0000-000036160000}"/>
    <cellStyle name="Normal 22 2 2 3" xfId="5802" xr:uid="{00000000-0005-0000-0000-000037160000}"/>
    <cellStyle name="Normal 22 2 2 4" xfId="5803" xr:uid="{00000000-0005-0000-0000-000038160000}"/>
    <cellStyle name="Normal 22 2 2 5" xfId="25644" xr:uid="{00000000-0005-0000-0000-000039160000}"/>
    <cellStyle name="Normal 22 2 3" xfId="5804" xr:uid="{00000000-0005-0000-0000-00003A160000}"/>
    <cellStyle name="Normal 22 2 3 2" xfId="5805" xr:uid="{00000000-0005-0000-0000-00003B160000}"/>
    <cellStyle name="Normal 22 2 3 3" xfId="5806" xr:uid="{00000000-0005-0000-0000-00003C160000}"/>
    <cellStyle name="Normal 22 2 3 4" xfId="25648" xr:uid="{00000000-0005-0000-0000-00003D160000}"/>
    <cellStyle name="Normal 22 2 4" xfId="5807" xr:uid="{00000000-0005-0000-0000-00003E160000}"/>
    <cellStyle name="Normal 22 2 5" xfId="5808" xr:uid="{00000000-0005-0000-0000-00003F160000}"/>
    <cellStyle name="Normal 22 2 6" xfId="5809" xr:uid="{00000000-0005-0000-0000-000040160000}"/>
    <cellStyle name="Normal 22 2 7" xfId="5810" xr:uid="{00000000-0005-0000-0000-000041160000}"/>
    <cellStyle name="Normal 22 2 8" xfId="25637" xr:uid="{00000000-0005-0000-0000-000042160000}"/>
    <cellStyle name="Normal 22 20" xfId="354" xr:uid="{00000000-0005-0000-0000-000043160000}"/>
    <cellStyle name="Normal 22 20 2" xfId="1566" xr:uid="{00000000-0005-0000-0000-000044160000}"/>
    <cellStyle name="Normal 22 20 2 2" xfId="5811" xr:uid="{00000000-0005-0000-0000-000045160000}"/>
    <cellStyle name="Normal 22 20 2 3" xfId="5812" xr:uid="{00000000-0005-0000-0000-000046160000}"/>
    <cellStyle name="Normal 22 20 2 4" xfId="5813" xr:uid="{00000000-0005-0000-0000-000047160000}"/>
    <cellStyle name="Normal 22 20 3" xfId="5814" xr:uid="{00000000-0005-0000-0000-000048160000}"/>
    <cellStyle name="Normal 22 20 3 2" xfId="5815" xr:uid="{00000000-0005-0000-0000-000049160000}"/>
    <cellStyle name="Normal 22 20 3 3" xfId="5816" xr:uid="{00000000-0005-0000-0000-00004A160000}"/>
    <cellStyle name="Normal 22 20 4" xfId="5817" xr:uid="{00000000-0005-0000-0000-00004B160000}"/>
    <cellStyle name="Normal 22 20 5" xfId="5818" xr:uid="{00000000-0005-0000-0000-00004C160000}"/>
    <cellStyle name="Normal 22 20 6" xfId="5819" xr:uid="{00000000-0005-0000-0000-00004D160000}"/>
    <cellStyle name="Normal 22 20 7" xfId="5820" xr:uid="{00000000-0005-0000-0000-00004E160000}"/>
    <cellStyle name="Normal 22 21" xfId="355" xr:uid="{00000000-0005-0000-0000-00004F160000}"/>
    <cellStyle name="Normal 22 21 2" xfId="1567" xr:uid="{00000000-0005-0000-0000-000050160000}"/>
    <cellStyle name="Normal 22 21 2 2" xfId="5821" xr:uid="{00000000-0005-0000-0000-000051160000}"/>
    <cellStyle name="Normal 22 21 2 3" xfId="5822" xr:uid="{00000000-0005-0000-0000-000052160000}"/>
    <cellStyle name="Normal 22 21 2 4" xfId="5823" xr:uid="{00000000-0005-0000-0000-000053160000}"/>
    <cellStyle name="Normal 22 21 3" xfId="5824" xr:uid="{00000000-0005-0000-0000-000054160000}"/>
    <cellStyle name="Normal 22 21 3 2" xfId="5825" xr:uid="{00000000-0005-0000-0000-000055160000}"/>
    <cellStyle name="Normal 22 21 3 3" xfId="5826" xr:uid="{00000000-0005-0000-0000-000056160000}"/>
    <cellStyle name="Normal 22 21 4" xfId="5827" xr:uid="{00000000-0005-0000-0000-000057160000}"/>
    <cellStyle name="Normal 22 21 5" xfId="5828" xr:uid="{00000000-0005-0000-0000-000058160000}"/>
    <cellStyle name="Normal 22 21 6" xfId="5829" xr:uid="{00000000-0005-0000-0000-000059160000}"/>
    <cellStyle name="Normal 22 21 7" xfId="5830" xr:uid="{00000000-0005-0000-0000-00005A160000}"/>
    <cellStyle name="Normal 22 22" xfId="356" xr:uid="{00000000-0005-0000-0000-00005B160000}"/>
    <cellStyle name="Normal 22 22 2" xfId="1568" xr:uid="{00000000-0005-0000-0000-00005C160000}"/>
    <cellStyle name="Normal 22 22 2 2" xfId="5831" xr:uid="{00000000-0005-0000-0000-00005D160000}"/>
    <cellStyle name="Normal 22 22 2 3" xfId="5832" xr:uid="{00000000-0005-0000-0000-00005E160000}"/>
    <cellStyle name="Normal 22 22 2 4" xfId="5833" xr:uid="{00000000-0005-0000-0000-00005F160000}"/>
    <cellStyle name="Normal 22 22 3" xfId="5834" xr:uid="{00000000-0005-0000-0000-000060160000}"/>
    <cellStyle name="Normal 22 22 3 2" xfId="5835" xr:uid="{00000000-0005-0000-0000-000061160000}"/>
    <cellStyle name="Normal 22 22 3 3" xfId="5836" xr:uid="{00000000-0005-0000-0000-000062160000}"/>
    <cellStyle name="Normal 22 22 4" xfId="5837" xr:uid="{00000000-0005-0000-0000-000063160000}"/>
    <cellStyle name="Normal 22 22 5" xfId="5838" xr:uid="{00000000-0005-0000-0000-000064160000}"/>
    <cellStyle name="Normal 22 22 6" xfId="5839" xr:uid="{00000000-0005-0000-0000-000065160000}"/>
    <cellStyle name="Normal 22 22 7" xfId="5840" xr:uid="{00000000-0005-0000-0000-000066160000}"/>
    <cellStyle name="Normal 22 23" xfId="357" xr:uid="{00000000-0005-0000-0000-000067160000}"/>
    <cellStyle name="Normal 22 23 2" xfId="1569" xr:uid="{00000000-0005-0000-0000-000068160000}"/>
    <cellStyle name="Normal 22 23 2 2" xfId="5841" xr:uid="{00000000-0005-0000-0000-000069160000}"/>
    <cellStyle name="Normal 22 23 2 3" xfId="5842" xr:uid="{00000000-0005-0000-0000-00006A160000}"/>
    <cellStyle name="Normal 22 23 2 4" xfId="5843" xr:uid="{00000000-0005-0000-0000-00006B160000}"/>
    <cellStyle name="Normal 22 23 3" xfId="5844" xr:uid="{00000000-0005-0000-0000-00006C160000}"/>
    <cellStyle name="Normal 22 23 3 2" xfId="5845" xr:uid="{00000000-0005-0000-0000-00006D160000}"/>
    <cellStyle name="Normal 22 23 3 3" xfId="5846" xr:uid="{00000000-0005-0000-0000-00006E160000}"/>
    <cellStyle name="Normal 22 23 4" xfId="5847" xr:uid="{00000000-0005-0000-0000-00006F160000}"/>
    <cellStyle name="Normal 22 23 5" xfId="5848" xr:uid="{00000000-0005-0000-0000-000070160000}"/>
    <cellStyle name="Normal 22 23 6" xfId="5849" xr:uid="{00000000-0005-0000-0000-000071160000}"/>
    <cellStyle name="Normal 22 23 7" xfId="5850" xr:uid="{00000000-0005-0000-0000-000072160000}"/>
    <cellStyle name="Normal 22 24" xfId="358" xr:uid="{00000000-0005-0000-0000-000073160000}"/>
    <cellStyle name="Normal 22 24 2" xfId="1570" xr:uid="{00000000-0005-0000-0000-000074160000}"/>
    <cellStyle name="Normal 22 24 2 2" xfId="5851" xr:uid="{00000000-0005-0000-0000-000075160000}"/>
    <cellStyle name="Normal 22 24 2 3" xfId="5852" xr:uid="{00000000-0005-0000-0000-000076160000}"/>
    <cellStyle name="Normal 22 24 2 4" xfId="5853" xr:uid="{00000000-0005-0000-0000-000077160000}"/>
    <cellStyle name="Normal 22 24 3" xfId="5854" xr:uid="{00000000-0005-0000-0000-000078160000}"/>
    <cellStyle name="Normal 22 24 3 2" xfId="5855" xr:uid="{00000000-0005-0000-0000-000079160000}"/>
    <cellStyle name="Normal 22 24 3 3" xfId="5856" xr:uid="{00000000-0005-0000-0000-00007A160000}"/>
    <cellStyle name="Normal 22 24 4" xfId="5857" xr:uid="{00000000-0005-0000-0000-00007B160000}"/>
    <cellStyle name="Normal 22 24 5" xfId="5858" xr:uid="{00000000-0005-0000-0000-00007C160000}"/>
    <cellStyle name="Normal 22 24 6" xfId="5859" xr:uid="{00000000-0005-0000-0000-00007D160000}"/>
    <cellStyle name="Normal 22 24 7" xfId="5860" xr:uid="{00000000-0005-0000-0000-00007E160000}"/>
    <cellStyle name="Normal 22 25" xfId="359" xr:uid="{00000000-0005-0000-0000-00007F160000}"/>
    <cellStyle name="Normal 22 25 2" xfId="2276" xr:uid="{00000000-0005-0000-0000-000080160000}"/>
    <cellStyle name="Normal 22 25 2 2" xfId="5861" xr:uid="{00000000-0005-0000-0000-000081160000}"/>
    <cellStyle name="Normal 22 25 2 3" xfId="5862" xr:uid="{00000000-0005-0000-0000-000082160000}"/>
    <cellStyle name="Normal 22 25 2 4" xfId="5863" xr:uid="{00000000-0005-0000-0000-000083160000}"/>
    <cellStyle name="Normal 22 25 3" xfId="5864" xr:uid="{00000000-0005-0000-0000-000084160000}"/>
    <cellStyle name="Normal 22 25 3 2" xfId="5865" xr:uid="{00000000-0005-0000-0000-000085160000}"/>
    <cellStyle name="Normal 22 25 3 3" xfId="5866" xr:uid="{00000000-0005-0000-0000-000086160000}"/>
    <cellStyle name="Normal 22 25 4" xfId="5867" xr:uid="{00000000-0005-0000-0000-000087160000}"/>
    <cellStyle name="Normal 22 25 5" xfId="5868" xr:uid="{00000000-0005-0000-0000-000088160000}"/>
    <cellStyle name="Normal 22 25 6" xfId="5869" xr:uid="{00000000-0005-0000-0000-000089160000}"/>
    <cellStyle name="Normal 22 25 7" xfId="5870" xr:uid="{00000000-0005-0000-0000-00008A160000}"/>
    <cellStyle name="Normal 22 26" xfId="360" xr:uid="{00000000-0005-0000-0000-00008B160000}"/>
    <cellStyle name="Normal 22 26 2" xfId="2275" xr:uid="{00000000-0005-0000-0000-00008C160000}"/>
    <cellStyle name="Normal 22 26 2 2" xfId="5871" xr:uid="{00000000-0005-0000-0000-00008D160000}"/>
    <cellStyle name="Normal 22 26 2 3" xfId="5872" xr:uid="{00000000-0005-0000-0000-00008E160000}"/>
    <cellStyle name="Normal 22 26 2 4" xfId="5873" xr:uid="{00000000-0005-0000-0000-00008F160000}"/>
    <cellStyle name="Normal 22 26 3" xfId="5874" xr:uid="{00000000-0005-0000-0000-000090160000}"/>
    <cellStyle name="Normal 22 26 3 2" xfId="5875" xr:uid="{00000000-0005-0000-0000-000091160000}"/>
    <cellStyle name="Normal 22 26 3 3" xfId="5876" xr:uid="{00000000-0005-0000-0000-000092160000}"/>
    <cellStyle name="Normal 22 26 4" xfId="5877" xr:uid="{00000000-0005-0000-0000-000093160000}"/>
    <cellStyle name="Normal 22 26 5" xfId="5878" xr:uid="{00000000-0005-0000-0000-000094160000}"/>
    <cellStyle name="Normal 22 26 6" xfId="5879" xr:uid="{00000000-0005-0000-0000-000095160000}"/>
    <cellStyle name="Normal 22 26 7" xfId="5880" xr:uid="{00000000-0005-0000-0000-000096160000}"/>
    <cellStyle name="Normal 22 27" xfId="361" xr:uid="{00000000-0005-0000-0000-000097160000}"/>
    <cellStyle name="Normal 22 27 2" xfId="2274" xr:uid="{00000000-0005-0000-0000-000098160000}"/>
    <cellStyle name="Normal 22 27 2 2" xfId="5881" xr:uid="{00000000-0005-0000-0000-000099160000}"/>
    <cellStyle name="Normal 22 27 2 3" xfId="5882" xr:uid="{00000000-0005-0000-0000-00009A160000}"/>
    <cellStyle name="Normal 22 27 2 4" xfId="5883" xr:uid="{00000000-0005-0000-0000-00009B160000}"/>
    <cellStyle name="Normal 22 27 3" xfId="5884" xr:uid="{00000000-0005-0000-0000-00009C160000}"/>
    <cellStyle name="Normal 22 27 3 2" xfId="5885" xr:uid="{00000000-0005-0000-0000-00009D160000}"/>
    <cellStyle name="Normal 22 27 3 3" xfId="5886" xr:uid="{00000000-0005-0000-0000-00009E160000}"/>
    <cellStyle name="Normal 22 27 4" xfId="5887" xr:uid="{00000000-0005-0000-0000-00009F160000}"/>
    <cellStyle name="Normal 22 27 5" xfId="5888" xr:uid="{00000000-0005-0000-0000-0000A0160000}"/>
    <cellStyle name="Normal 22 27 6" xfId="5889" xr:uid="{00000000-0005-0000-0000-0000A1160000}"/>
    <cellStyle name="Normal 22 27 7" xfId="5890" xr:uid="{00000000-0005-0000-0000-0000A2160000}"/>
    <cellStyle name="Normal 22 28" xfId="362" xr:uid="{00000000-0005-0000-0000-0000A3160000}"/>
    <cellStyle name="Normal 22 28 2" xfId="2273" xr:uid="{00000000-0005-0000-0000-0000A4160000}"/>
    <cellStyle name="Normal 22 28 2 2" xfId="5891" xr:uid="{00000000-0005-0000-0000-0000A5160000}"/>
    <cellStyle name="Normal 22 28 2 3" xfId="5892" xr:uid="{00000000-0005-0000-0000-0000A6160000}"/>
    <cellStyle name="Normal 22 28 2 4" xfId="5893" xr:uid="{00000000-0005-0000-0000-0000A7160000}"/>
    <cellStyle name="Normal 22 28 3" xfId="5894" xr:uid="{00000000-0005-0000-0000-0000A8160000}"/>
    <cellStyle name="Normal 22 28 3 2" xfId="5895" xr:uid="{00000000-0005-0000-0000-0000A9160000}"/>
    <cellStyle name="Normal 22 28 3 3" xfId="5896" xr:uid="{00000000-0005-0000-0000-0000AA160000}"/>
    <cellStyle name="Normal 22 28 4" xfId="5897" xr:uid="{00000000-0005-0000-0000-0000AB160000}"/>
    <cellStyle name="Normal 22 28 5" xfId="5898" xr:uid="{00000000-0005-0000-0000-0000AC160000}"/>
    <cellStyle name="Normal 22 28 6" xfId="5899" xr:uid="{00000000-0005-0000-0000-0000AD160000}"/>
    <cellStyle name="Normal 22 28 7" xfId="5900" xr:uid="{00000000-0005-0000-0000-0000AE160000}"/>
    <cellStyle name="Normal 22 29" xfId="363" xr:uid="{00000000-0005-0000-0000-0000AF160000}"/>
    <cellStyle name="Normal 22 29 2" xfId="2272" xr:uid="{00000000-0005-0000-0000-0000B0160000}"/>
    <cellStyle name="Normal 22 29 2 2" xfId="5901" xr:uid="{00000000-0005-0000-0000-0000B1160000}"/>
    <cellStyle name="Normal 22 29 2 3" xfId="5902" xr:uid="{00000000-0005-0000-0000-0000B2160000}"/>
    <cellStyle name="Normal 22 29 2 4" xfId="5903" xr:uid="{00000000-0005-0000-0000-0000B3160000}"/>
    <cellStyle name="Normal 22 29 3" xfId="5904" xr:uid="{00000000-0005-0000-0000-0000B4160000}"/>
    <cellStyle name="Normal 22 29 3 2" xfId="5905" xr:uid="{00000000-0005-0000-0000-0000B5160000}"/>
    <cellStyle name="Normal 22 29 3 3" xfId="5906" xr:uid="{00000000-0005-0000-0000-0000B6160000}"/>
    <cellStyle name="Normal 22 29 4" xfId="5907" xr:uid="{00000000-0005-0000-0000-0000B7160000}"/>
    <cellStyle name="Normal 22 29 5" xfId="5908" xr:uid="{00000000-0005-0000-0000-0000B8160000}"/>
    <cellStyle name="Normal 22 29 6" xfId="5909" xr:uid="{00000000-0005-0000-0000-0000B9160000}"/>
    <cellStyle name="Normal 22 29 7" xfId="5910" xr:uid="{00000000-0005-0000-0000-0000BA160000}"/>
    <cellStyle name="Normal 22 3" xfId="364" xr:uid="{00000000-0005-0000-0000-0000BB160000}"/>
    <cellStyle name="Normal 22 3 2" xfId="1571" xr:uid="{00000000-0005-0000-0000-0000BC160000}"/>
    <cellStyle name="Normal 22 3 2 2" xfId="5911" xr:uid="{00000000-0005-0000-0000-0000BD160000}"/>
    <cellStyle name="Normal 22 3 2 3" xfId="5912" xr:uid="{00000000-0005-0000-0000-0000BE160000}"/>
    <cellStyle name="Normal 22 3 2 4" xfId="5913" xr:uid="{00000000-0005-0000-0000-0000BF160000}"/>
    <cellStyle name="Normal 22 3 3" xfId="5914" xr:uid="{00000000-0005-0000-0000-0000C0160000}"/>
    <cellStyle name="Normal 22 3 3 2" xfId="5915" xr:uid="{00000000-0005-0000-0000-0000C1160000}"/>
    <cellStyle name="Normal 22 3 3 3" xfId="5916" xr:uid="{00000000-0005-0000-0000-0000C2160000}"/>
    <cellStyle name="Normal 22 3 4" xfId="5917" xr:uid="{00000000-0005-0000-0000-0000C3160000}"/>
    <cellStyle name="Normal 22 3 5" xfId="5918" xr:uid="{00000000-0005-0000-0000-0000C4160000}"/>
    <cellStyle name="Normal 22 3 6" xfId="5919" xr:uid="{00000000-0005-0000-0000-0000C5160000}"/>
    <cellStyle name="Normal 22 3 7" xfId="5920" xr:uid="{00000000-0005-0000-0000-0000C6160000}"/>
    <cellStyle name="Normal 22 3 8" xfId="25647" xr:uid="{00000000-0005-0000-0000-0000C7160000}"/>
    <cellStyle name="Normal 22 30" xfId="365" xr:uid="{00000000-0005-0000-0000-0000C8160000}"/>
    <cellStyle name="Normal 22 30 2" xfId="2271" xr:uid="{00000000-0005-0000-0000-0000C9160000}"/>
    <cellStyle name="Normal 22 30 2 2" xfId="5921" xr:uid="{00000000-0005-0000-0000-0000CA160000}"/>
    <cellStyle name="Normal 22 30 2 3" xfId="5922" xr:uid="{00000000-0005-0000-0000-0000CB160000}"/>
    <cellStyle name="Normal 22 30 2 4" xfId="5923" xr:uid="{00000000-0005-0000-0000-0000CC160000}"/>
    <cellStyle name="Normal 22 30 3" xfId="5924" xr:uid="{00000000-0005-0000-0000-0000CD160000}"/>
    <cellStyle name="Normal 22 30 3 2" xfId="5925" xr:uid="{00000000-0005-0000-0000-0000CE160000}"/>
    <cellStyle name="Normal 22 30 3 3" xfId="5926" xr:uid="{00000000-0005-0000-0000-0000CF160000}"/>
    <cellStyle name="Normal 22 30 4" xfId="5927" xr:uid="{00000000-0005-0000-0000-0000D0160000}"/>
    <cellStyle name="Normal 22 30 5" xfId="5928" xr:uid="{00000000-0005-0000-0000-0000D1160000}"/>
    <cellStyle name="Normal 22 30 6" xfId="5929" xr:uid="{00000000-0005-0000-0000-0000D2160000}"/>
    <cellStyle name="Normal 22 30 7" xfId="5930" xr:uid="{00000000-0005-0000-0000-0000D3160000}"/>
    <cellStyle name="Normal 22 31" xfId="366" xr:uid="{00000000-0005-0000-0000-0000D4160000}"/>
    <cellStyle name="Normal 22 31 2" xfId="2270" xr:uid="{00000000-0005-0000-0000-0000D5160000}"/>
    <cellStyle name="Normal 22 31 2 2" xfId="5931" xr:uid="{00000000-0005-0000-0000-0000D6160000}"/>
    <cellStyle name="Normal 22 31 2 3" xfId="5932" xr:uid="{00000000-0005-0000-0000-0000D7160000}"/>
    <cellStyle name="Normal 22 31 2 4" xfId="5933" xr:uid="{00000000-0005-0000-0000-0000D8160000}"/>
    <cellStyle name="Normal 22 31 3" xfId="5934" xr:uid="{00000000-0005-0000-0000-0000D9160000}"/>
    <cellStyle name="Normal 22 31 3 2" xfId="5935" xr:uid="{00000000-0005-0000-0000-0000DA160000}"/>
    <cellStyle name="Normal 22 31 3 3" xfId="5936" xr:uid="{00000000-0005-0000-0000-0000DB160000}"/>
    <cellStyle name="Normal 22 31 4" xfId="5937" xr:uid="{00000000-0005-0000-0000-0000DC160000}"/>
    <cellStyle name="Normal 22 31 5" xfId="5938" xr:uid="{00000000-0005-0000-0000-0000DD160000}"/>
    <cellStyle name="Normal 22 31 6" xfId="5939" xr:uid="{00000000-0005-0000-0000-0000DE160000}"/>
    <cellStyle name="Normal 22 31 7" xfId="5940" xr:uid="{00000000-0005-0000-0000-0000DF160000}"/>
    <cellStyle name="Normal 22 32" xfId="367" xr:uid="{00000000-0005-0000-0000-0000E0160000}"/>
    <cellStyle name="Normal 22 32 2" xfId="2269" xr:uid="{00000000-0005-0000-0000-0000E1160000}"/>
    <cellStyle name="Normal 22 32 2 2" xfId="5941" xr:uid="{00000000-0005-0000-0000-0000E2160000}"/>
    <cellStyle name="Normal 22 32 2 3" xfId="5942" xr:uid="{00000000-0005-0000-0000-0000E3160000}"/>
    <cellStyle name="Normal 22 32 2 4" xfId="5943" xr:uid="{00000000-0005-0000-0000-0000E4160000}"/>
    <cellStyle name="Normal 22 32 3" xfId="5944" xr:uid="{00000000-0005-0000-0000-0000E5160000}"/>
    <cellStyle name="Normal 22 32 3 2" xfId="5945" xr:uid="{00000000-0005-0000-0000-0000E6160000}"/>
    <cellStyle name="Normal 22 32 3 3" xfId="5946" xr:uid="{00000000-0005-0000-0000-0000E7160000}"/>
    <cellStyle name="Normal 22 32 4" xfId="5947" xr:uid="{00000000-0005-0000-0000-0000E8160000}"/>
    <cellStyle name="Normal 22 32 5" xfId="5948" xr:uid="{00000000-0005-0000-0000-0000E9160000}"/>
    <cellStyle name="Normal 22 32 6" xfId="5949" xr:uid="{00000000-0005-0000-0000-0000EA160000}"/>
    <cellStyle name="Normal 22 32 7" xfId="5950" xr:uid="{00000000-0005-0000-0000-0000EB160000}"/>
    <cellStyle name="Normal 22 33" xfId="368" xr:uid="{00000000-0005-0000-0000-0000EC160000}"/>
    <cellStyle name="Normal 22 33 2" xfId="2268" xr:uid="{00000000-0005-0000-0000-0000ED160000}"/>
    <cellStyle name="Normal 22 33 2 2" xfId="5951" xr:uid="{00000000-0005-0000-0000-0000EE160000}"/>
    <cellStyle name="Normal 22 33 2 3" xfId="5952" xr:uid="{00000000-0005-0000-0000-0000EF160000}"/>
    <cellStyle name="Normal 22 33 2 4" xfId="5953" xr:uid="{00000000-0005-0000-0000-0000F0160000}"/>
    <cellStyle name="Normal 22 33 3" xfId="5954" xr:uid="{00000000-0005-0000-0000-0000F1160000}"/>
    <cellStyle name="Normal 22 33 3 2" xfId="5955" xr:uid="{00000000-0005-0000-0000-0000F2160000}"/>
    <cellStyle name="Normal 22 33 3 3" xfId="5956" xr:uid="{00000000-0005-0000-0000-0000F3160000}"/>
    <cellStyle name="Normal 22 33 4" xfId="5957" xr:uid="{00000000-0005-0000-0000-0000F4160000}"/>
    <cellStyle name="Normal 22 33 5" xfId="5958" xr:uid="{00000000-0005-0000-0000-0000F5160000}"/>
    <cellStyle name="Normal 22 33 6" xfId="5959" xr:uid="{00000000-0005-0000-0000-0000F6160000}"/>
    <cellStyle name="Normal 22 33 7" xfId="5960" xr:uid="{00000000-0005-0000-0000-0000F7160000}"/>
    <cellStyle name="Normal 22 34" xfId="369" xr:uid="{00000000-0005-0000-0000-0000F8160000}"/>
    <cellStyle name="Normal 22 34 2" xfId="2267" xr:uid="{00000000-0005-0000-0000-0000F9160000}"/>
    <cellStyle name="Normal 22 34 2 2" xfId="5961" xr:uid="{00000000-0005-0000-0000-0000FA160000}"/>
    <cellStyle name="Normal 22 34 2 3" xfId="5962" xr:uid="{00000000-0005-0000-0000-0000FB160000}"/>
    <cellStyle name="Normal 22 34 2 4" xfId="5963" xr:uid="{00000000-0005-0000-0000-0000FC160000}"/>
    <cellStyle name="Normal 22 34 3" xfId="5964" xr:uid="{00000000-0005-0000-0000-0000FD160000}"/>
    <cellStyle name="Normal 22 34 3 2" xfId="5965" xr:uid="{00000000-0005-0000-0000-0000FE160000}"/>
    <cellStyle name="Normal 22 34 3 3" xfId="5966" xr:uid="{00000000-0005-0000-0000-0000FF160000}"/>
    <cellStyle name="Normal 22 34 4" xfId="5967" xr:uid="{00000000-0005-0000-0000-000000170000}"/>
    <cellStyle name="Normal 22 34 5" xfId="5968" xr:uid="{00000000-0005-0000-0000-000001170000}"/>
    <cellStyle name="Normal 22 34 6" xfId="5969" xr:uid="{00000000-0005-0000-0000-000002170000}"/>
    <cellStyle name="Normal 22 34 7" xfId="5970" xr:uid="{00000000-0005-0000-0000-000003170000}"/>
    <cellStyle name="Normal 22 35" xfId="1554" xr:uid="{00000000-0005-0000-0000-000004170000}"/>
    <cellStyle name="Normal 22 35 2" xfId="5971" xr:uid="{00000000-0005-0000-0000-000005170000}"/>
    <cellStyle name="Normal 22 35 3" xfId="5972" xr:uid="{00000000-0005-0000-0000-000006170000}"/>
    <cellStyle name="Normal 22 35 4" xfId="5973" xr:uid="{00000000-0005-0000-0000-000007170000}"/>
    <cellStyle name="Normal 22 36" xfId="5974" xr:uid="{00000000-0005-0000-0000-000008170000}"/>
    <cellStyle name="Normal 22 36 2" xfId="5975" xr:uid="{00000000-0005-0000-0000-000009170000}"/>
    <cellStyle name="Normal 22 36 3" xfId="5976" xr:uid="{00000000-0005-0000-0000-00000A170000}"/>
    <cellStyle name="Normal 22 37" xfId="5977" xr:uid="{00000000-0005-0000-0000-00000B170000}"/>
    <cellStyle name="Normal 22 38" xfId="5978" xr:uid="{00000000-0005-0000-0000-00000C170000}"/>
    <cellStyle name="Normal 22 39" xfId="5979" xr:uid="{00000000-0005-0000-0000-00000D170000}"/>
    <cellStyle name="Normal 22 4" xfId="370" xr:uid="{00000000-0005-0000-0000-00000E170000}"/>
    <cellStyle name="Normal 22 4 2" xfId="1572" xr:uid="{00000000-0005-0000-0000-00000F170000}"/>
    <cellStyle name="Normal 22 4 2 2" xfId="5980" xr:uid="{00000000-0005-0000-0000-000010170000}"/>
    <cellStyle name="Normal 22 4 2 3" xfId="5981" xr:uid="{00000000-0005-0000-0000-000011170000}"/>
    <cellStyle name="Normal 22 4 2 4" xfId="5982" xr:uid="{00000000-0005-0000-0000-000012170000}"/>
    <cellStyle name="Normal 22 4 3" xfId="5983" xr:uid="{00000000-0005-0000-0000-000013170000}"/>
    <cellStyle name="Normal 22 4 3 2" xfId="5984" xr:uid="{00000000-0005-0000-0000-000014170000}"/>
    <cellStyle name="Normal 22 4 3 3" xfId="5985" xr:uid="{00000000-0005-0000-0000-000015170000}"/>
    <cellStyle name="Normal 22 4 4" xfId="5986" xr:uid="{00000000-0005-0000-0000-000016170000}"/>
    <cellStyle name="Normal 22 4 5" xfId="5987" xr:uid="{00000000-0005-0000-0000-000017170000}"/>
    <cellStyle name="Normal 22 4 6" xfId="5988" xr:uid="{00000000-0005-0000-0000-000018170000}"/>
    <cellStyle name="Normal 22 4 7" xfId="5989" xr:uid="{00000000-0005-0000-0000-000019170000}"/>
    <cellStyle name="Normal 22 40" xfId="5990" xr:uid="{00000000-0005-0000-0000-00001A170000}"/>
    <cellStyle name="Normal 22 41" xfId="25636" xr:uid="{00000000-0005-0000-0000-00001B170000}"/>
    <cellStyle name="Normal 22 5" xfId="371" xr:uid="{00000000-0005-0000-0000-00001C170000}"/>
    <cellStyle name="Normal 22 5 2" xfId="1573" xr:uid="{00000000-0005-0000-0000-00001D170000}"/>
    <cellStyle name="Normal 22 5 2 2" xfId="5991" xr:uid="{00000000-0005-0000-0000-00001E170000}"/>
    <cellStyle name="Normal 22 5 2 3" xfId="5992" xr:uid="{00000000-0005-0000-0000-00001F170000}"/>
    <cellStyle name="Normal 22 5 2 4" xfId="5993" xr:uid="{00000000-0005-0000-0000-000020170000}"/>
    <cellStyle name="Normal 22 5 3" xfId="5994" xr:uid="{00000000-0005-0000-0000-000021170000}"/>
    <cellStyle name="Normal 22 5 3 2" xfId="5995" xr:uid="{00000000-0005-0000-0000-000022170000}"/>
    <cellStyle name="Normal 22 5 3 3" xfId="5996" xr:uid="{00000000-0005-0000-0000-000023170000}"/>
    <cellStyle name="Normal 22 5 4" xfId="5997" xr:uid="{00000000-0005-0000-0000-000024170000}"/>
    <cellStyle name="Normal 22 5 5" xfId="5998" xr:uid="{00000000-0005-0000-0000-000025170000}"/>
    <cellStyle name="Normal 22 5 6" xfId="5999" xr:uid="{00000000-0005-0000-0000-000026170000}"/>
    <cellStyle name="Normal 22 5 7" xfId="6000" xr:uid="{00000000-0005-0000-0000-000027170000}"/>
    <cellStyle name="Normal 22 6" xfId="372" xr:uid="{00000000-0005-0000-0000-000028170000}"/>
    <cellStyle name="Normal 22 6 2" xfId="1574" xr:uid="{00000000-0005-0000-0000-000029170000}"/>
    <cellStyle name="Normal 22 6 2 2" xfId="6001" xr:uid="{00000000-0005-0000-0000-00002A170000}"/>
    <cellStyle name="Normal 22 6 2 3" xfId="6002" xr:uid="{00000000-0005-0000-0000-00002B170000}"/>
    <cellStyle name="Normal 22 6 2 4" xfId="6003" xr:uid="{00000000-0005-0000-0000-00002C170000}"/>
    <cellStyle name="Normal 22 6 3" xfId="6004" xr:uid="{00000000-0005-0000-0000-00002D170000}"/>
    <cellStyle name="Normal 22 6 3 2" xfId="6005" xr:uid="{00000000-0005-0000-0000-00002E170000}"/>
    <cellStyle name="Normal 22 6 3 3" xfId="6006" xr:uid="{00000000-0005-0000-0000-00002F170000}"/>
    <cellStyle name="Normal 22 6 4" xfId="6007" xr:uid="{00000000-0005-0000-0000-000030170000}"/>
    <cellStyle name="Normal 22 6 5" xfId="6008" xr:uid="{00000000-0005-0000-0000-000031170000}"/>
    <cellStyle name="Normal 22 6 6" xfId="6009" xr:uid="{00000000-0005-0000-0000-000032170000}"/>
    <cellStyle name="Normal 22 6 7" xfId="6010" xr:uid="{00000000-0005-0000-0000-000033170000}"/>
    <cellStyle name="Normal 22 7" xfId="373" xr:uid="{00000000-0005-0000-0000-000034170000}"/>
    <cellStyle name="Normal 22 7 2" xfId="1575" xr:uid="{00000000-0005-0000-0000-000035170000}"/>
    <cellStyle name="Normal 22 7 2 2" xfId="6011" xr:uid="{00000000-0005-0000-0000-000036170000}"/>
    <cellStyle name="Normal 22 7 2 3" xfId="6012" xr:uid="{00000000-0005-0000-0000-000037170000}"/>
    <cellStyle name="Normal 22 7 2 4" xfId="6013" xr:uid="{00000000-0005-0000-0000-000038170000}"/>
    <cellStyle name="Normal 22 7 3" xfId="6014" xr:uid="{00000000-0005-0000-0000-000039170000}"/>
    <cellStyle name="Normal 22 7 3 2" xfId="6015" xr:uid="{00000000-0005-0000-0000-00003A170000}"/>
    <cellStyle name="Normal 22 7 3 3" xfId="6016" xr:uid="{00000000-0005-0000-0000-00003B170000}"/>
    <cellStyle name="Normal 22 7 4" xfId="6017" xr:uid="{00000000-0005-0000-0000-00003C170000}"/>
    <cellStyle name="Normal 22 7 5" xfId="6018" xr:uid="{00000000-0005-0000-0000-00003D170000}"/>
    <cellStyle name="Normal 22 7 6" xfId="6019" xr:uid="{00000000-0005-0000-0000-00003E170000}"/>
    <cellStyle name="Normal 22 7 7" xfId="6020" xr:uid="{00000000-0005-0000-0000-00003F170000}"/>
    <cellStyle name="Normal 22 8" xfId="374" xr:uid="{00000000-0005-0000-0000-000040170000}"/>
    <cellStyle name="Normal 22 8 2" xfId="1576" xr:uid="{00000000-0005-0000-0000-000041170000}"/>
    <cellStyle name="Normal 22 8 2 2" xfId="6021" xr:uid="{00000000-0005-0000-0000-000042170000}"/>
    <cellStyle name="Normal 22 8 2 3" xfId="6022" xr:uid="{00000000-0005-0000-0000-000043170000}"/>
    <cellStyle name="Normal 22 8 2 4" xfId="6023" xr:uid="{00000000-0005-0000-0000-000044170000}"/>
    <cellStyle name="Normal 22 8 3" xfId="6024" xr:uid="{00000000-0005-0000-0000-000045170000}"/>
    <cellStyle name="Normal 22 8 3 2" xfId="6025" xr:uid="{00000000-0005-0000-0000-000046170000}"/>
    <cellStyle name="Normal 22 8 3 3" xfId="6026" xr:uid="{00000000-0005-0000-0000-000047170000}"/>
    <cellStyle name="Normal 22 8 4" xfId="6027" xr:uid="{00000000-0005-0000-0000-000048170000}"/>
    <cellStyle name="Normal 22 8 5" xfId="6028" xr:uid="{00000000-0005-0000-0000-000049170000}"/>
    <cellStyle name="Normal 22 8 6" xfId="6029" xr:uid="{00000000-0005-0000-0000-00004A170000}"/>
    <cellStyle name="Normal 22 8 7" xfId="6030" xr:uid="{00000000-0005-0000-0000-00004B170000}"/>
    <cellStyle name="Normal 22 9" xfId="375" xr:uid="{00000000-0005-0000-0000-00004C170000}"/>
    <cellStyle name="Normal 22 9 2" xfId="1577" xr:uid="{00000000-0005-0000-0000-00004D170000}"/>
    <cellStyle name="Normal 22 9 2 2" xfId="6031" xr:uid="{00000000-0005-0000-0000-00004E170000}"/>
    <cellStyle name="Normal 22 9 2 3" xfId="6032" xr:uid="{00000000-0005-0000-0000-00004F170000}"/>
    <cellStyle name="Normal 22 9 2 4" xfId="6033" xr:uid="{00000000-0005-0000-0000-000050170000}"/>
    <cellStyle name="Normal 22 9 3" xfId="6034" xr:uid="{00000000-0005-0000-0000-000051170000}"/>
    <cellStyle name="Normal 22 9 3 2" xfId="6035" xr:uid="{00000000-0005-0000-0000-000052170000}"/>
    <cellStyle name="Normal 22 9 3 3" xfId="6036" xr:uid="{00000000-0005-0000-0000-000053170000}"/>
    <cellStyle name="Normal 22 9 4" xfId="6037" xr:uid="{00000000-0005-0000-0000-000054170000}"/>
    <cellStyle name="Normal 22 9 5" xfId="6038" xr:uid="{00000000-0005-0000-0000-000055170000}"/>
    <cellStyle name="Normal 22 9 6" xfId="6039" xr:uid="{00000000-0005-0000-0000-000056170000}"/>
    <cellStyle name="Normal 22 9 7" xfId="6040" xr:uid="{00000000-0005-0000-0000-000057170000}"/>
    <cellStyle name="Normal 23" xfId="376" xr:uid="{00000000-0005-0000-0000-000058170000}"/>
    <cellStyle name="Normal 23 10" xfId="377" xr:uid="{00000000-0005-0000-0000-000059170000}"/>
    <cellStyle name="Normal 23 10 2" xfId="1579" xr:uid="{00000000-0005-0000-0000-00005A170000}"/>
    <cellStyle name="Normal 23 10 2 2" xfId="6041" xr:uid="{00000000-0005-0000-0000-00005B170000}"/>
    <cellStyle name="Normal 23 10 2 3" xfId="6042" xr:uid="{00000000-0005-0000-0000-00005C170000}"/>
    <cellStyle name="Normal 23 10 2 4" xfId="6043" xr:uid="{00000000-0005-0000-0000-00005D170000}"/>
    <cellStyle name="Normal 23 10 3" xfId="6044" xr:uid="{00000000-0005-0000-0000-00005E170000}"/>
    <cellStyle name="Normal 23 10 3 2" xfId="6045" xr:uid="{00000000-0005-0000-0000-00005F170000}"/>
    <cellStyle name="Normal 23 10 3 3" xfId="6046" xr:uid="{00000000-0005-0000-0000-000060170000}"/>
    <cellStyle name="Normal 23 10 4" xfId="6047" xr:uid="{00000000-0005-0000-0000-000061170000}"/>
    <cellStyle name="Normal 23 10 5" xfId="6048" xr:uid="{00000000-0005-0000-0000-000062170000}"/>
    <cellStyle name="Normal 23 10 6" xfId="6049" xr:uid="{00000000-0005-0000-0000-000063170000}"/>
    <cellStyle name="Normal 23 10 7" xfId="6050" xr:uid="{00000000-0005-0000-0000-000064170000}"/>
    <cellStyle name="Normal 23 11" xfId="378" xr:uid="{00000000-0005-0000-0000-000065170000}"/>
    <cellStyle name="Normal 23 11 2" xfId="1580" xr:uid="{00000000-0005-0000-0000-000066170000}"/>
    <cellStyle name="Normal 23 11 2 2" xfId="6051" xr:uid="{00000000-0005-0000-0000-000067170000}"/>
    <cellStyle name="Normal 23 11 2 3" xfId="6052" xr:uid="{00000000-0005-0000-0000-000068170000}"/>
    <cellStyle name="Normal 23 11 2 4" xfId="6053" xr:uid="{00000000-0005-0000-0000-000069170000}"/>
    <cellStyle name="Normal 23 11 3" xfId="6054" xr:uid="{00000000-0005-0000-0000-00006A170000}"/>
    <cellStyle name="Normal 23 11 3 2" xfId="6055" xr:uid="{00000000-0005-0000-0000-00006B170000}"/>
    <cellStyle name="Normal 23 11 3 3" xfId="6056" xr:uid="{00000000-0005-0000-0000-00006C170000}"/>
    <cellStyle name="Normal 23 11 4" xfId="6057" xr:uid="{00000000-0005-0000-0000-00006D170000}"/>
    <cellStyle name="Normal 23 11 5" xfId="6058" xr:uid="{00000000-0005-0000-0000-00006E170000}"/>
    <cellStyle name="Normal 23 11 6" xfId="6059" xr:uid="{00000000-0005-0000-0000-00006F170000}"/>
    <cellStyle name="Normal 23 11 7" xfId="6060" xr:uid="{00000000-0005-0000-0000-000070170000}"/>
    <cellStyle name="Normal 23 12" xfId="379" xr:uid="{00000000-0005-0000-0000-000071170000}"/>
    <cellStyle name="Normal 23 12 2" xfId="1581" xr:uid="{00000000-0005-0000-0000-000072170000}"/>
    <cellStyle name="Normal 23 12 2 2" xfId="6061" xr:uid="{00000000-0005-0000-0000-000073170000}"/>
    <cellStyle name="Normal 23 12 2 3" xfId="6062" xr:uid="{00000000-0005-0000-0000-000074170000}"/>
    <cellStyle name="Normal 23 12 2 4" xfId="6063" xr:uid="{00000000-0005-0000-0000-000075170000}"/>
    <cellStyle name="Normal 23 12 3" xfId="6064" xr:uid="{00000000-0005-0000-0000-000076170000}"/>
    <cellStyle name="Normal 23 12 3 2" xfId="6065" xr:uid="{00000000-0005-0000-0000-000077170000}"/>
    <cellStyle name="Normal 23 12 3 3" xfId="6066" xr:uid="{00000000-0005-0000-0000-000078170000}"/>
    <cellStyle name="Normal 23 12 4" xfId="6067" xr:uid="{00000000-0005-0000-0000-000079170000}"/>
    <cellStyle name="Normal 23 12 5" xfId="6068" xr:uid="{00000000-0005-0000-0000-00007A170000}"/>
    <cellStyle name="Normal 23 12 6" xfId="6069" xr:uid="{00000000-0005-0000-0000-00007B170000}"/>
    <cellStyle name="Normal 23 12 7" xfId="6070" xr:uid="{00000000-0005-0000-0000-00007C170000}"/>
    <cellStyle name="Normal 23 13" xfId="380" xr:uid="{00000000-0005-0000-0000-00007D170000}"/>
    <cellStyle name="Normal 23 13 2" xfId="1582" xr:uid="{00000000-0005-0000-0000-00007E170000}"/>
    <cellStyle name="Normal 23 13 2 2" xfId="6071" xr:uid="{00000000-0005-0000-0000-00007F170000}"/>
    <cellStyle name="Normal 23 13 2 3" xfId="6072" xr:uid="{00000000-0005-0000-0000-000080170000}"/>
    <cellStyle name="Normal 23 13 2 4" xfId="6073" xr:uid="{00000000-0005-0000-0000-000081170000}"/>
    <cellStyle name="Normal 23 13 3" xfId="6074" xr:uid="{00000000-0005-0000-0000-000082170000}"/>
    <cellStyle name="Normal 23 13 3 2" xfId="6075" xr:uid="{00000000-0005-0000-0000-000083170000}"/>
    <cellStyle name="Normal 23 13 3 3" xfId="6076" xr:uid="{00000000-0005-0000-0000-000084170000}"/>
    <cellStyle name="Normal 23 13 4" xfId="6077" xr:uid="{00000000-0005-0000-0000-000085170000}"/>
    <cellStyle name="Normal 23 13 5" xfId="6078" xr:uid="{00000000-0005-0000-0000-000086170000}"/>
    <cellStyle name="Normal 23 13 6" xfId="6079" xr:uid="{00000000-0005-0000-0000-000087170000}"/>
    <cellStyle name="Normal 23 13 7" xfId="6080" xr:uid="{00000000-0005-0000-0000-000088170000}"/>
    <cellStyle name="Normal 23 14" xfId="381" xr:uid="{00000000-0005-0000-0000-000089170000}"/>
    <cellStyle name="Normal 23 14 2" xfId="1583" xr:uid="{00000000-0005-0000-0000-00008A170000}"/>
    <cellStyle name="Normal 23 14 2 2" xfId="6081" xr:uid="{00000000-0005-0000-0000-00008B170000}"/>
    <cellStyle name="Normal 23 14 2 3" xfId="6082" xr:uid="{00000000-0005-0000-0000-00008C170000}"/>
    <cellStyle name="Normal 23 14 2 4" xfId="6083" xr:uid="{00000000-0005-0000-0000-00008D170000}"/>
    <cellStyle name="Normal 23 14 3" xfId="6084" xr:uid="{00000000-0005-0000-0000-00008E170000}"/>
    <cellStyle name="Normal 23 14 3 2" xfId="6085" xr:uid="{00000000-0005-0000-0000-00008F170000}"/>
    <cellStyle name="Normal 23 14 3 3" xfId="6086" xr:uid="{00000000-0005-0000-0000-000090170000}"/>
    <cellStyle name="Normal 23 14 4" xfId="6087" xr:uid="{00000000-0005-0000-0000-000091170000}"/>
    <cellStyle name="Normal 23 14 5" xfId="6088" xr:uid="{00000000-0005-0000-0000-000092170000}"/>
    <cellStyle name="Normal 23 14 6" xfId="6089" xr:uid="{00000000-0005-0000-0000-000093170000}"/>
    <cellStyle name="Normal 23 14 7" xfId="6090" xr:uid="{00000000-0005-0000-0000-000094170000}"/>
    <cellStyle name="Normal 23 15" xfId="382" xr:uid="{00000000-0005-0000-0000-000095170000}"/>
    <cellStyle name="Normal 23 15 2" xfId="1584" xr:uid="{00000000-0005-0000-0000-000096170000}"/>
    <cellStyle name="Normal 23 15 2 2" xfId="6091" xr:uid="{00000000-0005-0000-0000-000097170000}"/>
    <cellStyle name="Normal 23 15 2 3" xfId="6092" xr:uid="{00000000-0005-0000-0000-000098170000}"/>
    <cellStyle name="Normal 23 15 2 4" xfId="6093" xr:uid="{00000000-0005-0000-0000-000099170000}"/>
    <cellStyle name="Normal 23 15 3" xfId="6094" xr:uid="{00000000-0005-0000-0000-00009A170000}"/>
    <cellStyle name="Normal 23 15 3 2" xfId="6095" xr:uid="{00000000-0005-0000-0000-00009B170000}"/>
    <cellStyle name="Normal 23 15 3 3" xfId="6096" xr:uid="{00000000-0005-0000-0000-00009C170000}"/>
    <cellStyle name="Normal 23 15 4" xfId="6097" xr:uid="{00000000-0005-0000-0000-00009D170000}"/>
    <cellStyle name="Normal 23 15 5" xfId="6098" xr:uid="{00000000-0005-0000-0000-00009E170000}"/>
    <cellStyle name="Normal 23 15 6" xfId="6099" xr:uid="{00000000-0005-0000-0000-00009F170000}"/>
    <cellStyle name="Normal 23 15 7" xfId="6100" xr:uid="{00000000-0005-0000-0000-0000A0170000}"/>
    <cellStyle name="Normal 23 16" xfId="383" xr:uid="{00000000-0005-0000-0000-0000A1170000}"/>
    <cellStyle name="Normal 23 16 2" xfId="1585" xr:uid="{00000000-0005-0000-0000-0000A2170000}"/>
    <cellStyle name="Normal 23 16 2 2" xfId="6101" xr:uid="{00000000-0005-0000-0000-0000A3170000}"/>
    <cellStyle name="Normal 23 16 2 3" xfId="6102" xr:uid="{00000000-0005-0000-0000-0000A4170000}"/>
    <cellStyle name="Normal 23 16 2 4" xfId="6103" xr:uid="{00000000-0005-0000-0000-0000A5170000}"/>
    <cellStyle name="Normal 23 16 3" xfId="6104" xr:uid="{00000000-0005-0000-0000-0000A6170000}"/>
    <cellStyle name="Normal 23 16 3 2" xfId="6105" xr:uid="{00000000-0005-0000-0000-0000A7170000}"/>
    <cellStyle name="Normal 23 16 3 3" xfId="6106" xr:uid="{00000000-0005-0000-0000-0000A8170000}"/>
    <cellStyle name="Normal 23 16 4" xfId="6107" xr:uid="{00000000-0005-0000-0000-0000A9170000}"/>
    <cellStyle name="Normal 23 16 5" xfId="6108" xr:uid="{00000000-0005-0000-0000-0000AA170000}"/>
    <cellStyle name="Normal 23 16 6" xfId="6109" xr:uid="{00000000-0005-0000-0000-0000AB170000}"/>
    <cellStyle name="Normal 23 16 7" xfId="6110" xr:uid="{00000000-0005-0000-0000-0000AC170000}"/>
    <cellStyle name="Normal 23 17" xfId="384" xr:uid="{00000000-0005-0000-0000-0000AD170000}"/>
    <cellStyle name="Normal 23 17 2" xfId="1586" xr:uid="{00000000-0005-0000-0000-0000AE170000}"/>
    <cellStyle name="Normal 23 17 2 2" xfId="6111" xr:uid="{00000000-0005-0000-0000-0000AF170000}"/>
    <cellStyle name="Normal 23 17 2 3" xfId="6112" xr:uid="{00000000-0005-0000-0000-0000B0170000}"/>
    <cellStyle name="Normal 23 17 2 4" xfId="6113" xr:uid="{00000000-0005-0000-0000-0000B1170000}"/>
    <cellStyle name="Normal 23 17 3" xfId="6114" xr:uid="{00000000-0005-0000-0000-0000B2170000}"/>
    <cellStyle name="Normal 23 17 3 2" xfId="6115" xr:uid="{00000000-0005-0000-0000-0000B3170000}"/>
    <cellStyle name="Normal 23 17 3 3" xfId="6116" xr:uid="{00000000-0005-0000-0000-0000B4170000}"/>
    <cellStyle name="Normal 23 17 4" xfId="6117" xr:uid="{00000000-0005-0000-0000-0000B5170000}"/>
    <cellStyle name="Normal 23 17 5" xfId="6118" xr:uid="{00000000-0005-0000-0000-0000B6170000}"/>
    <cellStyle name="Normal 23 17 6" xfId="6119" xr:uid="{00000000-0005-0000-0000-0000B7170000}"/>
    <cellStyle name="Normal 23 17 7" xfId="6120" xr:uid="{00000000-0005-0000-0000-0000B8170000}"/>
    <cellStyle name="Normal 23 18" xfId="385" xr:uid="{00000000-0005-0000-0000-0000B9170000}"/>
    <cellStyle name="Normal 23 18 2" xfId="1587" xr:uid="{00000000-0005-0000-0000-0000BA170000}"/>
    <cellStyle name="Normal 23 18 2 2" xfId="6121" xr:uid="{00000000-0005-0000-0000-0000BB170000}"/>
    <cellStyle name="Normal 23 18 2 3" xfId="6122" xr:uid="{00000000-0005-0000-0000-0000BC170000}"/>
    <cellStyle name="Normal 23 18 2 4" xfId="6123" xr:uid="{00000000-0005-0000-0000-0000BD170000}"/>
    <cellStyle name="Normal 23 18 3" xfId="6124" xr:uid="{00000000-0005-0000-0000-0000BE170000}"/>
    <cellStyle name="Normal 23 18 3 2" xfId="6125" xr:uid="{00000000-0005-0000-0000-0000BF170000}"/>
    <cellStyle name="Normal 23 18 3 3" xfId="6126" xr:uid="{00000000-0005-0000-0000-0000C0170000}"/>
    <cellStyle name="Normal 23 18 4" xfId="6127" xr:uid="{00000000-0005-0000-0000-0000C1170000}"/>
    <cellStyle name="Normal 23 18 5" xfId="6128" xr:uid="{00000000-0005-0000-0000-0000C2170000}"/>
    <cellStyle name="Normal 23 18 6" xfId="6129" xr:uid="{00000000-0005-0000-0000-0000C3170000}"/>
    <cellStyle name="Normal 23 18 7" xfId="6130" xr:uid="{00000000-0005-0000-0000-0000C4170000}"/>
    <cellStyle name="Normal 23 19" xfId="386" xr:uid="{00000000-0005-0000-0000-0000C5170000}"/>
    <cellStyle name="Normal 23 19 2" xfId="1588" xr:uid="{00000000-0005-0000-0000-0000C6170000}"/>
    <cellStyle name="Normal 23 19 2 2" xfId="6131" xr:uid="{00000000-0005-0000-0000-0000C7170000}"/>
    <cellStyle name="Normal 23 19 2 3" xfId="6132" xr:uid="{00000000-0005-0000-0000-0000C8170000}"/>
    <cellStyle name="Normal 23 19 2 4" xfId="6133" xr:uid="{00000000-0005-0000-0000-0000C9170000}"/>
    <cellStyle name="Normal 23 19 3" xfId="6134" xr:uid="{00000000-0005-0000-0000-0000CA170000}"/>
    <cellStyle name="Normal 23 19 3 2" xfId="6135" xr:uid="{00000000-0005-0000-0000-0000CB170000}"/>
    <cellStyle name="Normal 23 19 3 3" xfId="6136" xr:uid="{00000000-0005-0000-0000-0000CC170000}"/>
    <cellStyle name="Normal 23 19 4" xfId="6137" xr:uid="{00000000-0005-0000-0000-0000CD170000}"/>
    <cellStyle name="Normal 23 19 5" xfId="6138" xr:uid="{00000000-0005-0000-0000-0000CE170000}"/>
    <cellStyle name="Normal 23 19 6" xfId="6139" xr:uid="{00000000-0005-0000-0000-0000CF170000}"/>
    <cellStyle name="Normal 23 19 7" xfId="6140" xr:uid="{00000000-0005-0000-0000-0000D0170000}"/>
    <cellStyle name="Normal 23 2" xfId="387" xr:uid="{00000000-0005-0000-0000-0000D1170000}"/>
    <cellStyle name="Normal 23 2 2" xfId="1589" xr:uid="{00000000-0005-0000-0000-0000D2170000}"/>
    <cellStyle name="Normal 23 2 2 2" xfId="6141" xr:uid="{00000000-0005-0000-0000-0000D3170000}"/>
    <cellStyle name="Normal 23 2 2 3" xfId="6142" xr:uid="{00000000-0005-0000-0000-0000D4170000}"/>
    <cellStyle name="Normal 23 2 2 4" xfId="6143" xr:uid="{00000000-0005-0000-0000-0000D5170000}"/>
    <cellStyle name="Normal 23 2 3" xfId="6144" xr:uid="{00000000-0005-0000-0000-0000D6170000}"/>
    <cellStyle name="Normal 23 2 3 2" xfId="6145" xr:uid="{00000000-0005-0000-0000-0000D7170000}"/>
    <cellStyle name="Normal 23 2 3 3" xfId="6146" xr:uid="{00000000-0005-0000-0000-0000D8170000}"/>
    <cellStyle name="Normal 23 2 4" xfId="6147" xr:uid="{00000000-0005-0000-0000-0000D9170000}"/>
    <cellStyle name="Normal 23 2 5" xfId="6148" xr:uid="{00000000-0005-0000-0000-0000DA170000}"/>
    <cellStyle name="Normal 23 2 6" xfId="6149" xr:uid="{00000000-0005-0000-0000-0000DB170000}"/>
    <cellStyle name="Normal 23 2 7" xfId="6150" xr:uid="{00000000-0005-0000-0000-0000DC170000}"/>
    <cellStyle name="Normal 23 20" xfId="388" xr:uid="{00000000-0005-0000-0000-0000DD170000}"/>
    <cellStyle name="Normal 23 20 2" xfId="1590" xr:uid="{00000000-0005-0000-0000-0000DE170000}"/>
    <cellStyle name="Normal 23 20 2 2" xfId="6151" xr:uid="{00000000-0005-0000-0000-0000DF170000}"/>
    <cellStyle name="Normal 23 20 2 3" xfId="6152" xr:uid="{00000000-0005-0000-0000-0000E0170000}"/>
    <cellStyle name="Normal 23 20 2 4" xfId="6153" xr:uid="{00000000-0005-0000-0000-0000E1170000}"/>
    <cellStyle name="Normal 23 20 3" xfId="6154" xr:uid="{00000000-0005-0000-0000-0000E2170000}"/>
    <cellStyle name="Normal 23 20 3 2" xfId="6155" xr:uid="{00000000-0005-0000-0000-0000E3170000}"/>
    <cellStyle name="Normal 23 20 3 3" xfId="6156" xr:uid="{00000000-0005-0000-0000-0000E4170000}"/>
    <cellStyle name="Normal 23 20 4" xfId="6157" xr:uid="{00000000-0005-0000-0000-0000E5170000}"/>
    <cellStyle name="Normal 23 20 5" xfId="6158" xr:uid="{00000000-0005-0000-0000-0000E6170000}"/>
    <cellStyle name="Normal 23 20 6" xfId="6159" xr:uid="{00000000-0005-0000-0000-0000E7170000}"/>
    <cellStyle name="Normal 23 20 7" xfId="6160" xr:uid="{00000000-0005-0000-0000-0000E8170000}"/>
    <cellStyle name="Normal 23 21" xfId="389" xr:uid="{00000000-0005-0000-0000-0000E9170000}"/>
    <cellStyle name="Normal 23 21 2" xfId="1591" xr:uid="{00000000-0005-0000-0000-0000EA170000}"/>
    <cellStyle name="Normal 23 21 2 2" xfId="6161" xr:uid="{00000000-0005-0000-0000-0000EB170000}"/>
    <cellStyle name="Normal 23 21 2 3" xfId="6162" xr:uid="{00000000-0005-0000-0000-0000EC170000}"/>
    <cellStyle name="Normal 23 21 2 4" xfId="6163" xr:uid="{00000000-0005-0000-0000-0000ED170000}"/>
    <cellStyle name="Normal 23 21 3" xfId="6164" xr:uid="{00000000-0005-0000-0000-0000EE170000}"/>
    <cellStyle name="Normal 23 21 3 2" xfId="6165" xr:uid="{00000000-0005-0000-0000-0000EF170000}"/>
    <cellStyle name="Normal 23 21 3 3" xfId="6166" xr:uid="{00000000-0005-0000-0000-0000F0170000}"/>
    <cellStyle name="Normal 23 21 4" xfId="6167" xr:uid="{00000000-0005-0000-0000-0000F1170000}"/>
    <cellStyle name="Normal 23 21 5" xfId="6168" xr:uid="{00000000-0005-0000-0000-0000F2170000}"/>
    <cellStyle name="Normal 23 21 6" xfId="6169" xr:uid="{00000000-0005-0000-0000-0000F3170000}"/>
    <cellStyle name="Normal 23 21 7" xfId="6170" xr:uid="{00000000-0005-0000-0000-0000F4170000}"/>
    <cellStyle name="Normal 23 22" xfId="390" xr:uid="{00000000-0005-0000-0000-0000F5170000}"/>
    <cellStyle name="Normal 23 22 2" xfId="1592" xr:uid="{00000000-0005-0000-0000-0000F6170000}"/>
    <cellStyle name="Normal 23 22 2 2" xfId="6171" xr:uid="{00000000-0005-0000-0000-0000F7170000}"/>
    <cellStyle name="Normal 23 22 2 3" xfId="6172" xr:uid="{00000000-0005-0000-0000-0000F8170000}"/>
    <cellStyle name="Normal 23 22 2 4" xfId="6173" xr:uid="{00000000-0005-0000-0000-0000F9170000}"/>
    <cellStyle name="Normal 23 22 3" xfId="6174" xr:uid="{00000000-0005-0000-0000-0000FA170000}"/>
    <cellStyle name="Normal 23 22 3 2" xfId="6175" xr:uid="{00000000-0005-0000-0000-0000FB170000}"/>
    <cellStyle name="Normal 23 22 3 3" xfId="6176" xr:uid="{00000000-0005-0000-0000-0000FC170000}"/>
    <cellStyle name="Normal 23 22 4" xfId="6177" xr:uid="{00000000-0005-0000-0000-0000FD170000}"/>
    <cellStyle name="Normal 23 22 5" xfId="6178" xr:uid="{00000000-0005-0000-0000-0000FE170000}"/>
    <cellStyle name="Normal 23 22 6" xfId="6179" xr:uid="{00000000-0005-0000-0000-0000FF170000}"/>
    <cellStyle name="Normal 23 22 7" xfId="6180" xr:uid="{00000000-0005-0000-0000-000000180000}"/>
    <cellStyle name="Normal 23 23" xfId="391" xr:uid="{00000000-0005-0000-0000-000001180000}"/>
    <cellStyle name="Normal 23 23 2" xfId="1593" xr:uid="{00000000-0005-0000-0000-000002180000}"/>
    <cellStyle name="Normal 23 23 2 2" xfId="6181" xr:uid="{00000000-0005-0000-0000-000003180000}"/>
    <cellStyle name="Normal 23 23 2 3" xfId="6182" xr:uid="{00000000-0005-0000-0000-000004180000}"/>
    <cellStyle name="Normal 23 23 2 4" xfId="6183" xr:uid="{00000000-0005-0000-0000-000005180000}"/>
    <cellStyle name="Normal 23 23 3" xfId="6184" xr:uid="{00000000-0005-0000-0000-000006180000}"/>
    <cellStyle name="Normal 23 23 3 2" xfId="6185" xr:uid="{00000000-0005-0000-0000-000007180000}"/>
    <cellStyle name="Normal 23 23 3 3" xfId="6186" xr:uid="{00000000-0005-0000-0000-000008180000}"/>
    <cellStyle name="Normal 23 23 4" xfId="6187" xr:uid="{00000000-0005-0000-0000-000009180000}"/>
    <cellStyle name="Normal 23 23 5" xfId="6188" xr:uid="{00000000-0005-0000-0000-00000A180000}"/>
    <cellStyle name="Normal 23 23 6" xfId="6189" xr:uid="{00000000-0005-0000-0000-00000B180000}"/>
    <cellStyle name="Normal 23 23 7" xfId="6190" xr:uid="{00000000-0005-0000-0000-00000C180000}"/>
    <cellStyle name="Normal 23 24" xfId="392" xr:uid="{00000000-0005-0000-0000-00000D180000}"/>
    <cellStyle name="Normal 23 24 2" xfId="1594" xr:uid="{00000000-0005-0000-0000-00000E180000}"/>
    <cellStyle name="Normal 23 24 2 2" xfId="6191" xr:uid="{00000000-0005-0000-0000-00000F180000}"/>
    <cellStyle name="Normal 23 24 2 3" xfId="6192" xr:uid="{00000000-0005-0000-0000-000010180000}"/>
    <cellStyle name="Normal 23 24 2 4" xfId="6193" xr:uid="{00000000-0005-0000-0000-000011180000}"/>
    <cellStyle name="Normal 23 24 3" xfId="6194" xr:uid="{00000000-0005-0000-0000-000012180000}"/>
    <cellStyle name="Normal 23 24 3 2" xfId="6195" xr:uid="{00000000-0005-0000-0000-000013180000}"/>
    <cellStyle name="Normal 23 24 3 3" xfId="6196" xr:uid="{00000000-0005-0000-0000-000014180000}"/>
    <cellStyle name="Normal 23 24 4" xfId="6197" xr:uid="{00000000-0005-0000-0000-000015180000}"/>
    <cellStyle name="Normal 23 24 5" xfId="6198" xr:uid="{00000000-0005-0000-0000-000016180000}"/>
    <cellStyle name="Normal 23 24 6" xfId="6199" xr:uid="{00000000-0005-0000-0000-000017180000}"/>
    <cellStyle name="Normal 23 24 7" xfId="6200" xr:uid="{00000000-0005-0000-0000-000018180000}"/>
    <cellStyle name="Normal 23 25" xfId="393" xr:uid="{00000000-0005-0000-0000-000019180000}"/>
    <cellStyle name="Normal 23 25 2" xfId="2266" xr:uid="{00000000-0005-0000-0000-00001A180000}"/>
    <cellStyle name="Normal 23 25 2 2" xfId="6201" xr:uid="{00000000-0005-0000-0000-00001B180000}"/>
    <cellStyle name="Normal 23 25 2 3" xfId="6202" xr:uid="{00000000-0005-0000-0000-00001C180000}"/>
    <cellStyle name="Normal 23 25 2 4" xfId="6203" xr:uid="{00000000-0005-0000-0000-00001D180000}"/>
    <cellStyle name="Normal 23 25 3" xfId="6204" xr:uid="{00000000-0005-0000-0000-00001E180000}"/>
    <cellStyle name="Normal 23 25 3 2" xfId="6205" xr:uid="{00000000-0005-0000-0000-00001F180000}"/>
    <cellStyle name="Normal 23 25 3 3" xfId="6206" xr:uid="{00000000-0005-0000-0000-000020180000}"/>
    <cellStyle name="Normal 23 25 4" xfId="6207" xr:uid="{00000000-0005-0000-0000-000021180000}"/>
    <cellStyle name="Normal 23 25 5" xfId="6208" xr:uid="{00000000-0005-0000-0000-000022180000}"/>
    <cellStyle name="Normal 23 25 6" xfId="6209" xr:uid="{00000000-0005-0000-0000-000023180000}"/>
    <cellStyle name="Normal 23 25 7" xfId="6210" xr:uid="{00000000-0005-0000-0000-000024180000}"/>
    <cellStyle name="Normal 23 26" xfId="394" xr:uid="{00000000-0005-0000-0000-000025180000}"/>
    <cellStyle name="Normal 23 26 2" xfId="2265" xr:uid="{00000000-0005-0000-0000-000026180000}"/>
    <cellStyle name="Normal 23 26 2 2" xfId="6211" xr:uid="{00000000-0005-0000-0000-000027180000}"/>
    <cellStyle name="Normal 23 26 2 3" xfId="6212" xr:uid="{00000000-0005-0000-0000-000028180000}"/>
    <cellStyle name="Normal 23 26 2 4" xfId="6213" xr:uid="{00000000-0005-0000-0000-000029180000}"/>
    <cellStyle name="Normal 23 26 3" xfId="6214" xr:uid="{00000000-0005-0000-0000-00002A180000}"/>
    <cellStyle name="Normal 23 26 3 2" xfId="6215" xr:uid="{00000000-0005-0000-0000-00002B180000}"/>
    <cellStyle name="Normal 23 26 3 3" xfId="6216" xr:uid="{00000000-0005-0000-0000-00002C180000}"/>
    <cellStyle name="Normal 23 26 4" xfId="6217" xr:uid="{00000000-0005-0000-0000-00002D180000}"/>
    <cellStyle name="Normal 23 26 5" xfId="6218" xr:uid="{00000000-0005-0000-0000-00002E180000}"/>
    <cellStyle name="Normal 23 26 6" xfId="6219" xr:uid="{00000000-0005-0000-0000-00002F180000}"/>
    <cellStyle name="Normal 23 26 7" xfId="6220" xr:uid="{00000000-0005-0000-0000-000030180000}"/>
    <cellStyle name="Normal 23 27" xfId="395" xr:uid="{00000000-0005-0000-0000-000031180000}"/>
    <cellStyle name="Normal 23 27 2" xfId="2264" xr:uid="{00000000-0005-0000-0000-000032180000}"/>
    <cellStyle name="Normal 23 27 2 2" xfId="6221" xr:uid="{00000000-0005-0000-0000-000033180000}"/>
    <cellStyle name="Normal 23 27 2 3" xfId="6222" xr:uid="{00000000-0005-0000-0000-000034180000}"/>
    <cellStyle name="Normal 23 27 2 4" xfId="6223" xr:uid="{00000000-0005-0000-0000-000035180000}"/>
    <cellStyle name="Normal 23 27 3" xfId="6224" xr:uid="{00000000-0005-0000-0000-000036180000}"/>
    <cellStyle name="Normal 23 27 3 2" xfId="6225" xr:uid="{00000000-0005-0000-0000-000037180000}"/>
    <cellStyle name="Normal 23 27 3 3" xfId="6226" xr:uid="{00000000-0005-0000-0000-000038180000}"/>
    <cellStyle name="Normal 23 27 4" xfId="6227" xr:uid="{00000000-0005-0000-0000-000039180000}"/>
    <cellStyle name="Normal 23 27 5" xfId="6228" xr:uid="{00000000-0005-0000-0000-00003A180000}"/>
    <cellStyle name="Normal 23 27 6" xfId="6229" xr:uid="{00000000-0005-0000-0000-00003B180000}"/>
    <cellStyle name="Normal 23 27 7" xfId="6230" xr:uid="{00000000-0005-0000-0000-00003C180000}"/>
    <cellStyle name="Normal 23 28" xfId="396" xr:uid="{00000000-0005-0000-0000-00003D180000}"/>
    <cellStyle name="Normal 23 28 2" xfId="2263" xr:uid="{00000000-0005-0000-0000-00003E180000}"/>
    <cellStyle name="Normal 23 28 2 2" xfId="6231" xr:uid="{00000000-0005-0000-0000-00003F180000}"/>
    <cellStyle name="Normal 23 28 2 3" xfId="6232" xr:uid="{00000000-0005-0000-0000-000040180000}"/>
    <cellStyle name="Normal 23 28 2 4" xfId="6233" xr:uid="{00000000-0005-0000-0000-000041180000}"/>
    <cellStyle name="Normal 23 28 3" xfId="6234" xr:uid="{00000000-0005-0000-0000-000042180000}"/>
    <cellStyle name="Normal 23 28 3 2" xfId="6235" xr:uid="{00000000-0005-0000-0000-000043180000}"/>
    <cellStyle name="Normal 23 28 3 3" xfId="6236" xr:uid="{00000000-0005-0000-0000-000044180000}"/>
    <cellStyle name="Normal 23 28 4" xfId="6237" xr:uid="{00000000-0005-0000-0000-000045180000}"/>
    <cellStyle name="Normal 23 28 5" xfId="6238" xr:uid="{00000000-0005-0000-0000-000046180000}"/>
    <cellStyle name="Normal 23 28 6" xfId="6239" xr:uid="{00000000-0005-0000-0000-000047180000}"/>
    <cellStyle name="Normal 23 28 7" xfId="6240" xr:uid="{00000000-0005-0000-0000-000048180000}"/>
    <cellStyle name="Normal 23 29" xfId="397" xr:uid="{00000000-0005-0000-0000-000049180000}"/>
    <cellStyle name="Normal 23 29 2" xfId="2262" xr:uid="{00000000-0005-0000-0000-00004A180000}"/>
    <cellStyle name="Normal 23 29 2 2" xfId="6241" xr:uid="{00000000-0005-0000-0000-00004B180000}"/>
    <cellStyle name="Normal 23 29 2 3" xfId="6242" xr:uid="{00000000-0005-0000-0000-00004C180000}"/>
    <cellStyle name="Normal 23 29 2 4" xfId="6243" xr:uid="{00000000-0005-0000-0000-00004D180000}"/>
    <cellStyle name="Normal 23 29 3" xfId="6244" xr:uid="{00000000-0005-0000-0000-00004E180000}"/>
    <cellStyle name="Normal 23 29 3 2" xfId="6245" xr:uid="{00000000-0005-0000-0000-00004F180000}"/>
    <cellStyle name="Normal 23 29 3 3" xfId="6246" xr:uid="{00000000-0005-0000-0000-000050180000}"/>
    <cellStyle name="Normal 23 29 4" xfId="6247" xr:uid="{00000000-0005-0000-0000-000051180000}"/>
    <cellStyle name="Normal 23 29 5" xfId="6248" xr:uid="{00000000-0005-0000-0000-000052180000}"/>
    <cellStyle name="Normal 23 29 6" xfId="6249" xr:uid="{00000000-0005-0000-0000-000053180000}"/>
    <cellStyle name="Normal 23 29 7" xfId="6250" xr:uid="{00000000-0005-0000-0000-000054180000}"/>
    <cellStyle name="Normal 23 3" xfId="398" xr:uid="{00000000-0005-0000-0000-000055180000}"/>
    <cellStyle name="Normal 23 3 2" xfId="1595" xr:uid="{00000000-0005-0000-0000-000056180000}"/>
    <cellStyle name="Normal 23 3 2 2" xfId="6251" xr:uid="{00000000-0005-0000-0000-000057180000}"/>
    <cellStyle name="Normal 23 3 2 3" xfId="6252" xr:uid="{00000000-0005-0000-0000-000058180000}"/>
    <cellStyle name="Normal 23 3 2 4" xfId="6253" xr:uid="{00000000-0005-0000-0000-000059180000}"/>
    <cellStyle name="Normal 23 3 3" xfId="6254" xr:uid="{00000000-0005-0000-0000-00005A180000}"/>
    <cellStyle name="Normal 23 3 3 2" xfId="6255" xr:uid="{00000000-0005-0000-0000-00005B180000}"/>
    <cellStyle name="Normal 23 3 3 3" xfId="6256" xr:uid="{00000000-0005-0000-0000-00005C180000}"/>
    <cellStyle name="Normal 23 3 4" xfId="6257" xr:uid="{00000000-0005-0000-0000-00005D180000}"/>
    <cellStyle name="Normal 23 3 5" xfId="6258" xr:uid="{00000000-0005-0000-0000-00005E180000}"/>
    <cellStyle name="Normal 23 3 6" xfId="6259" xr:uid="{00000000-0005-0000-0000-00005F180000}"/>
    <cellStyle name="Normal 23 3 7" xfId="6260" xr:uid="{00000000-0005-0000-0000-000060180000}"/>
    <cellStyle name="Normal 23 30" xfId="399" xr:uid="{00000000-0005-0000-0000-000061180000}"/>
    <cellStyle name="Normal 23 30 2" xfId="2261" xr:uid="{00000000-0005-0000-0000-000062180000}"/>
    <cellStyle name="Normal 23 30 2 2" xfId="6261" xr:uid="{00000000-0005-0000-0000-000063180000}"/>
    <cellStyle name="Normal 23 30 2 3" xfId="6262" xr:uid="{00000000-0005-0000-0000-000064180000}"/>
    <cellStyle name="Normal 23 30 2 4" xfId="6263" xr:uid="{00000000-0005-0000-0000-000065180000}"/>
    <cellStyle name="Normal 23 30 3" xfId="6264" xr:uid="{00000000-0005-0000-0000-000066180000}"/>
    <cellStyle name="Normal 23 30 3 2" xfId="6265" xr:uid="{00000000-0005-0000-0000-000067180000}"/>
    <cellStyle name="Normal 23 30 3 3" xfId="6266" xr:uid="{00000000-0005-0000-0000-000068180000}"/>
    <cellStyle name="Normal 23 30 4" xfId="6267" xr:uid="{00000000-0005-0000-0000-000069180000}"/>
    <cellStyle name="Normal 23 30 5" xfId="6268" xr:uid="{00000000-0005-0000-0000-00006A180000}"/>
    <cellStyle name="Normal 23 30 6" xfId="6269" xr:uid="{00000000-0005-0000-0000-00006B180000}"/>
    <cellStyle name="Normal 23 30 7" xfId="6270" xr:uid="{00000000-0005-0000-0000-00006C180000}"/>
    <cellStyle name="Normal 23 31" xfId="400" xr:uid="{00000000-0005-0000-0000-00006D180000}"/>
    <cellStyle name="Normal 23 31 2" xfId="2260" xr:uid="{00000000-0005-0000-0000-00006E180000}"/>
    <cellStyle name="Normal 23 31 2 2" xfId="6271" xr:uid="{00000000-0005-0000-0000-00006F180000}"/>
    <cellStyle name="Normal 23 31 2 3" xfId="6272" xr:uid="{00000000-0005-0000-0000-000070180000}"/>
    <cellStyle name="Normal 23 31 2 4" xfId="6273" xr:uid="{00000000-0005-0000-0000-000071180000}"/>
    <cellStyle name="Normal 23 31 3" xfId="6274" xr:uid="{00000000-0005-0000-0000-000072180000}"/>
    <cellStyle name="Normal 23 31 3 2" xfId="6275" xr:uid="{00000000-0005-0000-0000-000073180000}"/>
    <cellStyle name="Normal 23 31 3 3" xfId="6276" xr:uid="{00000000-0005-0000-0000-000074180000}"/>
    <cellStyle name="Normal 23 31 4" xfId="6277" xr:uid="{00000000-0005-0000-0000-000075180000}"/>
    <cellStyle name="Normal 23 31 5" xfId="6278" xr:uid="{00000000-0005-0000-0000-000076180000}"/>
    <cellStyle name="Normal 23 31 6" xfId="6279" xr:uid="{00000000-0005-0000-0000-000077180000}"/>
    <cellStyle name="Normal 23 31 7" xfId="6280" xr:uid="{00000000-0005-0000-0000-000078180000}"/>
    <cellStyle name="Normal 23 32" xfId="401" xr:uid="{00000000-0005-0000-0000-000079180000}"/>
    <cellStyle name="Normal 23 32 2" xfId="2259" xr:uid="{00000000-0005-0000-0000-00007A180000}"/>
    <cellStyle name="Normal 23 32 2 2" xfId="6281" xr:uid="{00000000-0005-0000-0000-00007B180000}"/>
    <cellStyle name="Normal 23 32 2 3" xfId="6282" xr:uid="{00000000-0005-0000-0000-00007C180000}"/>
    <cellStyle name="Normal 23 32 2 4" xfId="6283" xr:uid="{00000000-0005-0000-0000-00007D180000}"/>
    <cellStyle name="Normal 23 32 3" xfId="6284" xr:uid="{00000000-0005-0000-0000-00007E180000}"/>
    <cellStyle name="Normal 23 32 3 2" xfId="6285" xr:uid="{00000000-0005-0000-0000-00007F180000}"/>
    <cellStyle name="Normal 23 32 3 3" xfId="6286" xr:uid="{00000000-0005-0000-0000-000080180000}"/>
    <cellStyle name="Normal 23 32 4" xfId="6287" xr:uid="{00000000-0005-0000-0000-000081180000}"/>
    <cellStyle name="Normal 23 32 5" xfId="6288" xr:uid="{00000000-0005-0000-0000-000082180000}"/>
    <cellStyle name="Normal 23 32 6" xfId="6289" xr:uid="{00000000-0005-0000-0000-000083180000}"/>
    <cellStyle name="Normal 23 32 7" xfId="6290" xr:uid="{00000000-0005-0000-0000-000084180000}"/>
    <cellStyle name="Normal 23 33" xfId="402" xr:uid="{00000000-0005-0000-0000-000085180000}"/>
    <cellStyle name="Normal 23 33 2" xfId="2258" xr:uid="{00000000-0005-0000-0000-000086180000}"/>
    <cellStyle name="Normal 23 33 2 2" xfId="6291" xr:uid="{00000000-0005-0000-0000-000087180000}"/>
    <cellStyle name="Normal 23 33 2 3" xfId="6292" xr:uid="{00000000-0005-0000-0000-000088180000}"/>
    <cellStyle name="Normal 23 33 2 4" xfId="6293" xr:uid="{00000000-0005-0000-0000-000089180000}"/>
    <cellStyle name="Normal 23 33 3" xfId="6294" xr:uid="{00000000-0005-0000-0000-00008A180000}"/>
    <cellStyle name="Normal 23 33 3 2" xfId="6295" xr:uid="{00000000-0005-0000-0000-00008B180000}"/>
    <cellStyle name="Normal 23 33 3 3" xfId="6296" xr:uid="{00000000-0005-0000-0000-00008C180000}"/>
    <cellStyle name="Normal 23 33 4" xfId="6297" xr:uid="{00000000-0005-0000-0000-00008D180000}"/>
    <cellStyle name="Normal 23 33 5" xfId="6298" xr:uid="{00000000-0005-0000-0000-00008E180000}"/>
    <cellStyle name="Normal 23 33 6" xfId="6299" xr:uid="{00000000-0005-0000-0000-00008F180000}"/>
    <cellStyle name="Normal 23 33 7" xfId="6300" xr:uid="{00000000-0005-0000-0000-000090180000}"/>
    <cellStyle name="Normal 23 34" xfId="403" xr:uid="{00000000-0005-0000-0000-000091180000}"/>
    <cellStyle name="Normal 23 34 2" xfId="2257" xr:uid="{00000000-0005-0000-0000-000092180000}"/>
    <cellStyle name="Normal 23 34 2 2" xfId="6301" xr:uid="{00000000-0005-0000-0000-000093180000}"/>
    <cellStyle name="Normal 23 34 2 3" xfId="6302" xr:uid="{00000000-0005-0000-0000-000094180000}"/>
    <cellStyle name="Normal 23 34 2 4" xfId="6303" xr:uid="{00000000-0005-0000-0000-000095180000}"/>
    <cellStyle name="Normal 23 34 3" xfId="6304" xr:uid="{00000000-0005-0000-0000-000096180000}"/>
    <cellStyle name="Normal 23 34 3 2" xfId="6305" xr:uid="{00000000-0005-0000-0000-000097180000}"/>
    <cellStyle name="Normal 23 34 3 3" xfId="6306" xr:uid="{00000000-0005-0000-0000-000098180000}"/>
    <cellStyle name="Normal 23 34 4" xfId="6307" xr:uid="{00000000-0005-0000-0000-000099180000}"/>
    <cellStyle name="Normal 23 34 5" xfId="6308" xr:uid="{00000000-0005-0000-0000-00009A180000}"/>
    <cellStyle name="Normal 23 34 6" xfId="6309" xr:uid="{00000000-0005-0000-0000-00009B180000}"/>
    <cellStyle name="Normal 23 34 7" xfId="6310" xr:uid="{00000000-0005-0000-0000-00009C180000}"/>
    <cellStyle name="Normal 23 35" xfId="1578" xr:uid="{00000000-0005-0000-0000-00009D180000}"/>
    <cellStyle name="Normal 23 35 2" xfId="6311" xr:uid="{00000000-0005-0000-0000-00009E180000}"/>
    <cellStyle name="Normal 23 35 3" xfId="6312" xr:uid="{00000000-0005-0000-0000-00009F180000}"/>
    <cellStyle name="Normal 23 35 4" xfId="6313" xr:uid="{00000000-0005-0000-0000-0000A0180000}"/>
    <cellStyle name="Normal 23 36" xfId="6314" xr:uid="{00000000-0005-0000-0000-0000A1180000}"/>
    <cellStyle name="Normal 23 36 2" xfId="6315" xr:uid="{00000000-0005-0000-0000-0000A2180000}"/>
    <cellStyle name="Normal 23 36 3" xfId="6316" xr:uid="{00000000-0005-0000-0000-0000A3180000}"/>
    <cellStyle name="Normal 23 37" xfId="6317" xr:uid="{00000000-0005-0000-0000-0000A4180000}"/>
    <cellStyle name="Normal 23 38" xfId="6318" xr:uid="{00000000-0005-0000-0000-0000A5180000}"/>
    <cellStyle name="Normal 23 39" xfId="6319" xr:uid="{00000000-0005-0000-0000-0000A6180000}"/>
    <cellStyle name="Normal 23 4" xfId="404" xr:uid="{00000000-0005-0000-0000-0000A7180000}"/>
    <cellStyle name="Normal 23 4 2" xfId="1596" xr:uid="{00000000-0005-0000-0000-0000A8180000}"/>
    <cellStyle name="Normal 23 4 2 2" xfId="6320" xr:uid="{00000000-0005-0000-0000-0000A9180000}"/>
    <cellStyle name="Normal 23 4 2 3" xfId="6321" xr:uid="{00000000-0005-0000-0000-0000AA180000}"/>
    <cellStyle name="Normal 23 4 2 4" xfId="6322" xr:uid="{00000000-0005-0000-0000-0000AB180000}"/>
    <cellStyle name="Normal 23 4 3" xfId="6323" xr:uid="{00000000-0005-0000-0000-0000AC180000}"/>
    <cellStyle name="Normal 23 4 3 2" xfId="6324" xr:uid="{00000000-0005-0000-0000-0000AD180000}"/>
    <cellStyle name="Normal 23 4 3 3" xfId="6325" xr:uid="{00000000-0005-0000-0000-0000AE180000}"/>
    <cellStyle name="Normal 23 4 4" xfId="6326" xr:uid="{00000000-0005-0000-0000-0000AF180000}"/>
    <cellStyle name="Normal 23 4 5" xfId="6327" xr:uid="{00000000-0005-0000-0000-0000B0180000}"/>
    <cellStyle name="Normal 23 4 6" xfId="6328" xr:uid="{00000000-0005-0000-0000-0000B1180000}"/>
    <cellStyle name="Normal 23 4 7" xfId="6329" xr:uid="{00000000-0005-0000-0000-0000B2180000}"/>
    <cellStyle name="Normal 23 40" xfId="6330" xr:uid="{00000000-0005-0000-0000-0000B3180000}"/>
    <cellStyle name="Normal 23 5" xfId="405" xr:uid="{00000000-0005-0000-0000-0000B4180000}"/>
    <cellStyle name="Normal 23 5 2" xfId="1597" xr:uid="{00000000-0005-0000-0000-0000B5180000}"/>
    <cellStyle name="Normal 23 5 2 2" xfId="6331" xr:uid="{00000000-0005-0000-0000-0000B6180000}"/>
    <cellStyle name="Normal 23 5 2 3" xfId="6332" xr:uid="{00000000-0005-0000-0000-0000B7180000}"/>
    <cellStyle name="Normal 23 5 2 4" xfId="6333" xr:uid="{00000000-0005-0000-0000-0000B8180000}"/>
    <cellStyle name="Normal 23 5 3" xfId="6334" xr:uid="{00000000-0005-0000-0000-0000B9180000}"/>
    <cellStyle name="Normal 23 5 3 2" xfId="6335" xr:uid="{00000000-0005-0000-0000-0000BA180000}"/>
    <cellStyle name="Normal 23 5 3 3" xfId="6336" xr:uid="{00000000-0005-0000-0000-0000BB180000}"/>
    <cellStyle name="Normal 23 5 4" xfId="6337" xr:uid="{00000000-0005-0000-0000-0000BC180000}"/>
    <cellStyle name="Normal 23 5 5" xfId="6338" xr:uid="{00000000-0005-0000-0000-0000BD180000}"/>
    <cellStyle name="Normal 23 5 6" xfId="6339" xr:uid="{00000000-0005-0000-0000-0000BE180000}"/>
    <cellStyle name="Normal 23 5 7" xfId="6340" xr:uid="{00000000-0005-0000-0000-0000BF180000}"/>
    <cellStyle name="Normal 23 6" xfId="406" xr:uid="{00000000-0005-0000-0000-0000C0180000}"/>
    <cellStyle name="Normal 23 6 2" xfId="1598" xr:uid="{00000000-0005-0000-0000-0000C1180000}"/>
    <cellStyle name="Normal 23 6 2 2" xfId="6341" xr:uid="{00000000-0005-0000-0000-0000C2180000}"/>
    <cellStyle name="Normal 23 6 2 3" xfId="6342" xr:uid="{00000000-0005-0000-0000-0000C3180000}"/>
    <cellStyle name="Normal 23 6 2 4" xfId="6343" xr:uid="{00000000-0005-0000-0000-0000C4180000}"/>
    <cellStyle name="Normal 23 6 3" xfId="6344" xr:uid="{00000000-0005-0000-0000-0000C5180000}"/>
    <cellStyle name="Normal 23 6 3 2" xfId="6345" xr:uid="{00000000-0005-0000-0000-0000C6180000}"/>
    <cellStyle name="Normal 23 6 3 3" xfId="6346" xr:uid="{00000000-0005-0000-0000-0000C7180000}"/>
    <cellStyle name="Normal 23 6 4" xfId="6347" xr:uid="{00000000-0005-0000-0000-0000C8180000}"/>
    <cellStyle name="Normal 23 6 5" xfId="6348" xr:uid="{00000000-0005-0000-0000-0000C9180000}"/>
    <cellStyle name="Normal 23 6 6" xfId="6349" xr:uid="{00000000-0005-0000-0000-0000CA180000}"/>
    <cellStyle name="Normal 23 6 7" xfId="6350" xr:uid="{00000000-0005-0000-0000-0000CB180000}"/>
    <cellStyle name="Normal 23 7" xfId="407" xr:uid="{00000000-0005-0000-0000-0000CC180000}"/>
    <cellStyle name="Normal 23 7 2" xfId="1599" xr:uid="{00000000-0005-0000-0000-0000CD180000}"/>
    <cellStyle name="Normal 23 7 2 2" xfId="6351" xr:uid="{00000000-0005-0000-0000-0000CE180000}"/>
    <cellStyle name="Normal 23 7 2 3" xfId="6352" xr:uid="{00000000-0005-0000-0000-0000CF180000}"/>
    <cellStyle name="Normal 23 7 2 4" xfId="6353" xr:uid="{00000000-0005-0000-0000-0000D0180000}"/>
    <cellStyle name="Normal 23 7 3" xfId="6354" xr:uid="{00000000-0005-0000-0000-0000D1180000}"/>
    <cellStyle name="Normal 23 7 3 2" xfId="6355" xr:uid="{00000000-0005-0000-0000-0000D2180000}"/>
    <cellStyle name="Normal 23 7 3 3" xfId="6356" xr:uid="{00000000-0005-0000-0000-0000D3180000}"/>
    <cellStyle name="Normal 23 7 4" xfId="6357" xr:uid="{00000000-0005-0000-0000-0000D4180000}"/>
    <cellStyle name="Normal 23 7 5" xfId="6358" xr:uid="{00000000-0005-0000-0000-0000D5180000}"/>
    <cellStyle name="Normal 23 7 6" xfId="6359" xr:uid="{00000000-0005-0000-0000-0000D6180000}"/>
    <cellStyle name="Normal 23 7 7" xfId="6360" xr:uid="{00000000-0005-0000-0000-0000D7180000}"/>
    <cellStyle name="Normal 23 8" xfId="408" xr:uid="{00000000-0005-0000-0000-0000D8180000}"/>
    <cellStyle name="Normal 23 8 2" xfId="1600" xr:uid="{00000000-0005-0000-0000-0000D9180000}"/>
    <cellStyle name="Normal 23 8 2 2" xfId="6361" xr:uid="{00000000-0005-0000-0000-0000DA180000}"/>
    <cellStyle name="Normal 23 8 2 3" xfId="6362" xr:uid="{00000000-0005-0000-0000-0000DB180000}"/>
    <cellStyle name="Normal 23 8 2 4" xfId="6363" xr:uid="{00000000-0005-0000-0000-0000DC180000}"/>
    <cellStyle name="Normal 23 8 3" xfId="6364" xr:uid="{00000000-0005-0000-0000-0000DD180000}"/>
    <cellStyle name="Normal 23 8 3 2" xfId="6365" xr:uid="{00000000-0005-0000-0000-0000DE180000}"/>
    <cellStyle name="Normal 23 8 3 3" xfId="6366" xr:uid="{00000000-0005-0000-0000-0000DF180000}"/>
    <cellStyle name="Normal 23 8 4" xfId="6367" xr:uid="{00000000-0005-0000-0000-0000E0180000}"/>
    <cellStyle name="Normal 23 8 5" xfId="6368" xr:uid="{00000000-0005-0000-0000-0000E1180000}"/>
    <cellStyle name="Normal 23 8 6" xfId="6369" xr:uid="{00000000-0005-0000-0000-0000E2180000}"/>
    <cellStyle name="Normal 23 8 7" xfId="6370" xr:uid="{00000000-0005-0000-0000-0000E3180000}"/>
    <cellStyle name="Normal 23 9" xfId="409" xr:uid="{00000000-0005-0000-0000-0000E4180000}"/>
    <cellStyle name="Normal 23 9 2" xfId="1601" xr:uid="{00000000-0005-0000-0000-0000E5180000}"/>
    <cellStyle name="Normal 23 9 2 2" xfId="6371" xr:uid="{00000000-0005-0000-0000-0000E6180000}"/>
    <cellStyle name="Normal 23 9 2 3" xfId="6372" xr:uid="{00000000-0005-0000-0000-0000E7180000}"/>
    <cellStyle name="Normal 23 9 2 4" xfId="6373" xr:uid="{00000000-0005-0000-0000-0000E8180000}"/>
    <cellStyle name="Normal 23 9 3" xfId="6374" xr:uid="{00000000-0005-0000-0000-0000E9180000}"/>
    <cellStyle name="Normal 23 9 3 2" xfId="6375" xr:uid="{00000000-0005-0000-0000-0000EA180000}"/>
    <cellStyle name="Normal 23 9 3 3" xfId="6376" xr:uid="{00000000-0005-0000-0000-0000EB180000}"/>
    <cellStyle name="Normal 23 9 4" xfId="6377" xr:uid="{00000000-0005-0000-0000-0000EC180000}"/>
    <cellStyle name="Normal 23 9 5" xfId="6378" xr:uid="{00000000-0005-0000-0000-0000ED180000}"/>
    <cellStyle name="Normal 23 9 6" xfId="6379" xr:uid="{00000000-0005-0000-0000-0000EE180000}"/>
    <cellStyle name="Normal 23 9 7" xfId="6380" xr:uid="{00000000-0005-0000-0000-0000EF180000}"/>
    <cellStyle name="Normal 24" xfId="410" xr:uid="{00000000-0005-0000-0000-0000F0180000}"/>
    <cellStyle name="Normal 24 10" xfId="411" xr:uid="{00000000-0005-0000-0000-0000F1180000}"/>
    <cellStyle name="Normal 24 10 2" xfId="1603" xr:uid="{00000000-0005-0000-0000-0000F2180000}"/>
    <cellStyle name="Normal 24 10 2 2" xfId="6381" xr:uid="{00000000-0005-0000-0000-0000F3180000}"/>
    <cellStyle name="Normal 24 10 2 3" xfId="6382" xr:uid="{00000000-0005-0000-0000-0000F4180000}"/>
    <cellStyle name="Normal 24 10 2 4" xfId="6383" xr:uid="{00000000-0005-0000-0000-0000F5180000}"/>
    <cellStyle name="Normal 24 10 3" xfId="6384" xr:uid="{00000000-0005-0000-0000-0000F6180000}"/>
    <cellStyle name="Normal 24 10 3 2" xfId="6385" xr:uid="{00000000-0005-0000-0000-0000F7180000}"/>
    <cellStyle name="Normal 24 10 3 3" xfId="6386" xr:uid="{00000000-0005-0000-0000-0000F8180000}"/>
    <cellStyle name="Normal 24 10 4" xfId="6387" xr:uid="{00000000-0005-0000-0000-0000F9180000}"/>
    <cellStyle name="Normal 24 10 5" xfId="6388" xr:uid="{00000000-0005-0000-0000-0000FA180000}"/>
    <cellStyle name="Normal 24 10 6" xfId="6389" xr:uid="{00000000-0005-0000-0000-0000FB180000}"/>
    <cellStyle name="Normal 24 10 7" xfId="6390" xr:uid="{00000000-0005-0000-0000-0000FC180000}"/>
    <cellStyle name="Normal 24 11" xfId="412" xr:uid="{00000000-0005-0000-0000-0000FD180000}"/>
    <cellStyle name="Normal 24 11 2" xfId="1604" xr:uid="{00000000-0005-0000-0000-0000FE180000}"/>
    <cellStyle name="Normal 24 11 2 2" xfId="6391" xr:uid="{00000000-0005-0000-0000-0000FF180000}"/>
    <cellStyle name="Normal 24 11 2 3" xfId="6392" xr:uid="{00000000-0005-0000-0000-000000190000}"/>
    <cellStyle name="Normal 24 11 2 4" xfId="6393" xr:uid="{00000000-0005-0000-0000-000001190000}"/>
    <cellStyle name="Normal 24 11 3" xfId="6394" xr:uid="{00000000-0005-0000-0000-000002190000}"/>
    <cellStyle name="Normal 24 11 3 2" xfId="6395" xr:uid="{00000000-0005-0000-0000-000003190000}"/>
    <cellStyle name="Normal 24 11 3 3" xfId="6396" xr:uid="{00000000-0005-0000-0000-000004190000}"/>
    <cellStyle name="Normal 24 11 4" xfId="6397" xr:uid="{00000000-0005-0000-0000-000005190000}"/>
    <cellStyle name="Normal 24 11 5" xfId="6398" xr:uid="{00000000-0005-0000-0000-000006190000}"/>
    <cellStyle name="Normal 24 11 6" xfId="6399" xr:uid="{00000000-0005-0000-0000-000007190000}"/>
    <cellStyle name="Normal 24 11 7" xfId="6400" xr:uid="{00000000-0005-0000-0000-000008190000}"/>
    <cellStyle name="Normal 24 12" xfId="413" xr:uid="{00000000-0005-0000-0000-000009190000}"/>
    <cellStyle name="Normal 24 12 2" xfId="1605" xr:uid="{00000000-0005-0000-0000-00000A190000}"/>
    <cellStyle name="Normal 24 12 2 2" xfId="6401" xr:uid="{00000000-0005-0000-0000-00000B190000}"/>
    <cellStyle name="Normal 24 12 2 3" xfId="6402" xr:uid="{00000000-0005-0000-0000-00000C190000}"/>
    <cellStyle name="Normal 24 12 2 4" xfId="6403" xr:uid="{00000000-0005-0000-0000-00000D190000}"/>
    <cellStyle name="Normal 24 12 3" xfId="6404" xr:uid="{00000000-0005-0000-0000-00000E190000}"/>
    <cellStyle name="Normal 24 12 3 2" xfId="6405" xr:uid="{00000000-0005-0000-0000-00000F190000}"/>
    <cellStyle name="Normal 24 12 3 3" xfId="6406" xr:uid="{00000000-0005-0000-0000-000010190000}"/>
    <cellStyle name="Normal 24 12 4" xfId="6407" xr:uid="{00000000-0005-0000-0000-000011190000}"/>
    <cellStyle name="Normal 24 12 5" xfId="6408" xr:uid="{00000000-0005-0000-0000-000012190000}"/>
    <cellStyle name="Normal 24 12 6" xfId="6409" xr:uid="{00000000-0005-0000-0000-000013190000}"/>
    <cellStyle name="Normal 24 12 7" xfId="6410" xr:uid="{00000000-0005-0000-0000-000014190000}"/>
    <cellStyle name="Normal 24 13" xfId="414" xr:uid="{00000000-0005-0000-0000-000015190000}"/>
    <cellStyle name="Normal 24 13 2" xfId="1606" xr:uid="{00000000-0005-0000-0000-000016190000}"/>
    <cellStyle name="Normal 24 13 2 2" xfId="6411" xr:uid="{00000000-0005-0000-0000-000017190000}"/>
    <cellStyle name="Normal 24 13 2 3" xfId="6412" xr:uid="{00000000-0005-0000-0000-000018190000}"/>
    <cellStyle name="Normal 24 13 2 4" xfId="6413" xr:uid="{00000000-0005-0000-0000-000019190000}"/>
    <cellStyle name="Normal 24 13 3" xfId="6414" xr:uid="{00000000-0005-0000-0000-00001A190000}"/>
    <cellStyle name="Normal 24 13 3 2" xfId="6415" xr:uid="{00000000-0005-0000-0000-00001B190000}"/>
    <cellStyle name="Normal 24 13 3 3" xfId="6416" xr:uid="{00000000-0005-0000-0000-00001C190000}"/>
    <cellStyle name="Normal 24 13 4" xfId="6417" xr:uid="{00000000-0005-0000-0000-00001D190000}"/>
    <cellStyle name="Normal 24 13 5" xfId="6418" xr:uid="{00000000-0005-0000-0000-00001E190000}"/>
    <cellStyle name="Normal 24 13 6" xfId="6419" xr:uid="{00000000-0005-0000-0000-00001F190000}"/>
    <cellStyle name="Normal 24 13 7" xfId="6420" xr:uid="{00000000-0005-0000-0000-000020190000}"/>
    <cellStyle name="Normal 24 14" xfId="415" xr:uid="{00000000-0005-0000-0000-000021190000}"/>
    <cellStyle name="Normal 24 14 2" xfId="1607" xr:uid="{00000000-0005-0000-0000-000022190000}"/>
    <cellStyle name="Normal 24 14 2 2" xfId="6421" xr:uid="{00000000-0005-0000-0000-000023190000}"/>
    <cellStyle name="Normal 24 14 2 3" xfId="6422" xr:uid="{00000000-0005-0000-0000-000024190000}"/>
    <cellStyle name="Normal 24 14 2 4" xfId="6423" xr:uid="{00000000-0005-0000-0000-000025190000}"/>
    <cellStyle name="Normal 24 14 3" xfId="6424" xr:uid="{00000000-0005-0000-0000-000026190000}"/>
    <cellStyle name="Normal 24 14 3 2" xfId="6425" xr:uid="{00000000-0005-0000-0000-000027190000}"/>
    <cellStyle name="Normal 24 14 3 3" xfId="6426" xr:uid="{00000000-0005-0000-0000-000028190000}"/>
    <cellStyle name="Normal 24 14 4" xfId="6427" xr:uid="{00000000-0005-0000-0000-000029190000}"/>
    <cellStyle name="Normal 24 14 5" xfId="6428" xr:uid="{00000000-0005-0000-0000-00002A190000}"/>
    <cellStyle name="Normal 24 14 6" xfId="6429" xr:uid="{00000000-0005-0000-0000-00002B190000}"/>
    <cellStyle name="Normal 24 14 7" xfId="6430" xr:uid="{00000000-0005-0000-0000-00002C190000}"/>
    <cellStyle name="Normal 24 15" xfId="416" xr:uid="{00000000-0005-0000-0000-00002D190000}"/>
    <cellStyle name="Normal 24 15 2" xfId="1608" xr:uid="{00000000-0005-0000-0000-00002E190000}"/>
    <cellStyle name="Normal 24 15 2 2" xfId="6431" xr:uid="{00000000-0005-0000-0000-00002F190000}"/>
    <cellStyle name="Normal 24 15 2 3" xfId="6432" xr:uid="{00000000-0005-0000-0000-000030190000}"/>
    <cellStyle name="Normal 24 15 2 4" xfId="6433" xr:uid="{00000000-0005-0000-0000-000031190000}"/>
    <cellStyle name="Normal 24 15 3" xfId="6434" xr:uid="{00000000-0005-0000-0000-000032190000}"/>
    <cellStyle name="Normal 24 15 3 2" xfId="6435" xr:uid="{00000000-0005-0000-0000-000033190000}"/>
    <cellStyle name="Normal 24 15 3 3" xfId="6436" xr:uid="{00000000-0005-0000-0000-000034190000}"/>
    <cellStyle name="Normal 24 15 4" xfId="6437" xr:uid="{00000000-0005-0000-0000-000035190000}"/>
    <cellStyle name="Normal 24 15 5" xfId="6438" xr:uid="{00000000-0005-0000-0000-000036190000}"/>
    <cellStyle name="Normal 24 15 6" xfId="6439" xr:uid="{00000000-0005-0000-0000-000037190000}"/>
    <cellStyle name="Normal 24 15 7" xfId="6440" xr:uid="{00000000-0005-0000-0000-000038190000}"/>
    <cellStyle name="Normal 24 16" xfId="417" xr:uid="{00000000-0005-0000-0000-000039190000}"/>
    <cellStyle name="Normal 24 16 2" xfId="1609" xr:uid="{00000000-0005-0000-0000-00003A190000}"/>
    <cellStyle name="Normal 24 16 2 2" xfId="6441" xr:uid="{00000000-0005-0000-0000-00003B190000}"/>
    <cellStyle name="Normal 24 16 2 3" xfId="6442" xr:uid="{00000000-0005-0000-0000-00003C190000}"/>
    <cellStyle name="Normal 24 16 2 4" xfId="6443" xr:uid="{00000000-0005-0000-0000-00003D190000}"/>
    <cellStyle name="Normal 24 16 3" xfId="6444" xr:uid="{00000000-0005-0000-0000-00003E190000}"/>
    <cellStyle name="Normal 24 16 3 2" xfId="6445" xr:uid="{00000000-0005-0000-0000-00003F190000}"/>
    <cellStyle name="Normal 24 16 3 3" xfId="6446" xr:uid="{00000000-0005-0000-0000-000040190000}"/>
    <cellStyle name="Normal 24 16 4" xfId="6447" xr:uid="{00000000-0005-0000-0000-000041190000}"/>
    <cellStyle name="Normal 24 16 5" xfId="6448" xr:uid="{00000000-0005-0000-0000-000042190000}"/>
    <cellStyle name="Normal 24 16 6" xfId="6449" xr:uid="{00000000-0005-0000-0000-000043190000}"/>
    <cellStyle name="Normal 24 16 7" xfId="6450" xr:uid="{00000000-0005-0000-0000-000044190000}"/>
    <cellStyle name="Normal 24 17" xfId="418" xr:uid="{00000000-0005-0000-0000-000045190000}"/>
    <cellStyle name="Normal 24 17 2" xfId="1610" xr:uid="{00000000-0005-0000-0000-000046190000}"/>
    <cellStyle name="Normal 24 17 2 2" xfId="6451" xr:uid="{00000000-0005-0000-0000-000047190000}"/>
    <cellStyle name="Normal 24 17 2 3" xfId="6452" xr:uid="{00000000-0005-0000-0000-000048190000}"/>
    <cellStyle name="Normal 24 17 2 4" xfId="6453" xr:uid="{00000000-0005-0000-0000-000049190000}"/>
    <cellStyle name="Normal 24 17 3" xfId="6454" xr:uid="{00000000-0005-0000-0000-00004A190000}"/>
    <cellStyle name="Normal 24 17 3 2" xfId="6455" xr:uid="{00000000-0005-0000-0000-00004B190000}"/>
    <cellStyle name="Normal 24 17 3 3" xfId="6456" xr:uid="{00000000-0005-0000-0000-00004C190000}"/>
    <cellStyle name="Normal 24 17 4" xfId="6457" xr:uid="{00000000-0005-0000-0000-00004D190000}"/>
    <cellStyle name="Normal 24 17 5" xfId="6458" xr:uid="{00000000-0005-0000-0000-00004E190000}"/>
    <cellStyle name="Normal 24 17 6" xfId="6459" xr:uid="{00000000-0005-0000-0000-00004F190000}"/>
    <cellStyle name="Normal 24 17 7" xfId="6460" xr:uid="{00000000-0005-0000-0000-000050190000}"/>
    <cellStyle name="Normal 24 18" xfId="419" xr:uid="{00000000-0005-0000-0000-000051190000}"/>
    <cellStyle name="Normal 24 18 2" xfId="1611" xr:uid="{00000000-0005-0000-0000-000052190000}"/>
    <cellStyle name="Normal 24 18 2 2" xfId="6461" xr:uid="{00000000-0005-0000-0000-000053190000}"/>
    <cellStyle name="Normal 24 18 2 3" xfId="6462" xr:uid="{00000000-0005-0000-0000-000054190000}"/>
    <cellStyle name="Normal 24 18 2 4" xfId="6463" xr:uid="{00000000-0005-0000-0000-000055190000}"/>
    <cellStyle name="Normal 24 18 3" xfId="6464" xr:uid="{00000000-0005-0000-0000-000056190000}"/>
    <cellStyle name="Normal 24 18 3 2" xfId="6465" xr:uid="{00000000-0005-0000-0000-000057190000}"/>
    <cellStyle name="Normal 24 18 3 3" xfId="6466" xr:uid="{00000000-0005-0000-0000-000058190000}"/>
    <cellStyle name="Normal 24 18 4" xfId="6467" xr:uid="{00000000-0005-0000-0000-000059190000}"/>
    <cellStyle name="Normal 24 18 5" xfId="6468" xr:uid="{00000000-0005-0000-0000-00005A190000}"/>
    <cellStyle name="Normal 24 18 6" xfId="6469" xr:uid="{00000000-0005-0000-0000-00005B190000}"/>
    <cellStyle name="Normal 24 18 7" xfId="6470" xr:uid="{00000000-0005-0000-0000-00005C190000}"/>
    <cellStyle name="Normal 24 19" xfId="420" xr:uid="{00000000-0005-0000-0000-00005D190000}"/>
    <cellStyle name="Normal 24 19 2" xfId="1612" xr:uid="{00000000-0005-0000-0000-00005E190000}"/>
    <cellStyle name="Normal 24 19 2 2" xfId="6471" xr:uid="{00000000-0005-0000-0000-00005F190000}"/>
    <cellStyle name="Normal 24 19 2 3" xfId="6472" xr:uid="{00000000-0005-0000-0000-000060190000}"/>
    <cellStyle name="Normal 24 19 2 4" xfId="6473" xr:uid="{00000000-0005-0000-0000-000061190000}"/>
    <cellStyle name="Normal 24 19 3" xfId="6474" xr:uid="{00000000-0005-0000-0000-000062190000}"/>
    <cellStyle name="Normal 24 19 3 2" xfId="6475" xr:uid="{00000000-0005-0000-0000-000063190000}"/>
    <cellStyle name="Normal 24 19 3 3" xfId="6476" xr:uid="{00000000-0005-0000-0000-000064190000}"/>
    <cellStyle name="Normal 24 19 4" xfId="6477" xr:uid="{00000000-0005-0000-0000-000065190000}"/>
    <cellStyle name="Normal 24 19 5" xfId="6478" xr:uid="{00000000-0005-0000-0000-000066190000}"/>
    <cellStyle name="Normal 24 19 6" xfId="6479" xr:uid="{00000000-0005-0000-0000-000067190000}"/>
    <cellStyle name="Normal 24 19 7" xfId="6480" xr:uid="{00000000-0005-0000-0000-000068190000}"/>
    <cellStyle name="Normal 24 2" xfId="421" xr:uid="{00000000-0005-0000-0000-000069190000}"/>
    <cellStyle name="Normal 24 2 2" xfId="1613" xr:uid="{00000000-0005-0000-0000-00006A190000}"/>
    <cellStyle name="Normal 24 2 2 2" xfId="6481" xr:uid="{00000000-0005-0000-0000-00006B190000}"/>
    <cellStyle name="Normal 24 2 2 3" xfId="6482" xr:uid="{00000000-0005-0000-0000-00006C190000}"/>
    <cellStyle name="Normal 24 2 2 4" xfId="6483" xr:uid="{00000000-0005-0000-0000-00006D190000}"/>
    <cellStyle name="Normal 24 2 3" xfId="6484" xr:uid="{00000000-0005-0000-0000-00006E190000}"/>
    <cellStyle name="Normal 24 2 3 2" xfId="6485" xr:uid="{00000000-0005-0000-0000-00006F190000}"/>
    <cellStyle name="Normal 24 2 3 3" xfId="6486" xr:uid="{00000000-0005-0000-0000-000070190000}"/>
    <cellStyle name="Normal 24 2 4" xfId="6487" xr:uid="{00000000-0005-0000-0000-000071190000}"/>
    <cellStyle name="Normal 24 2 5" xfId="6488" xr:uid="{00000000-0005-0000-0000-000072190000}"/>
    <cellStyle name="Normal 24 2 6" xfId="6489" xr:uid="{00000000-0005-0000-0000-000073190000}"/>
    <cellStyle name="Normal 24 2 7" xfId="6490" xr:uid="{00000000-0005-0000-0000-000074190000}"/>
    <cellStyle name="Normal 24 20" xfId="422" xr:uid="{00000000-0005-0000-0000-000075190000}"/>
    <cellStyle name="Normal 24 20 2" xfId="1614" xr:uid="{00000000-0005-0000-0000-000076190000}"/>
    <cellStyle name="Normal 24 20 2 2" xfId="6491" xr:uid="{00000000-0005-0000-0000-000077190000}"/>
    <cellStyle name="Normal 24 20 2 3" xfId="6492" xr:uid="{00000000-0005-0000-0000-000078190000}"/>
    <cellStyle name="Normal 24 20 2 4" xfId="6493" xr:uid="{00000000-0005-0000-0000-000079190000}"/>
    <cellStyle name="Normal 24 20 3" xfId="6494" xr:uid="{00000000-0005-0000-0000-00007A190000}"/>
    <cellStyle name="Normal 24 20 3 2" xfId="6495" xr:uid="{00000000-0005-0000-0000-00007B190000}"/>
    <cellStyle name="Normal 24 20 3 3" xfId="6496" xr:uid="{00000000-0005-0000-0000-00007C190000}"/>
    <cellStyle name="Normal 24 20 4" xfId="6497" xr:uid="{00000000-0005-0000-0000-00007D190000}"/>
    <cellStyle name="Normal 24 20 5" xfId="6498" xr:uid="{00000000-0005-0000-0000-00007E190000}"/>
    <cellStyle name="Normal 24 20 6" xfId="6499" xr:uid="{00000000-0005-0000-0000-00007F190000}"/>
    <cellStyle name="Normal 24 20 7" xfId="6500" xr:uid="{00000000-0005-0000-0000-000080190000}"/>
    <cellStyle name="Normal 24 21" xfId="423" xr:uid="{00000000-0005-0000-0000-000081190000}"/>
    <cellStyle name="Normal 24 21 2" xfId="1615" xr:uid="{00000000-0005-0000-0000-000082190000}"/>
    <cellStyle name="Normal 24 21 2 2" xfId="6501" xr:uid="{00000000-0005-0000-0000-000083190000}"/>
    <cellStyle name="Normal 24 21 2 3" xfId="6502" xr:uid="{00000000-0005-0000-0000-000084190000}"/>
    <cellStyle name="Normal 24 21 2 4" xfId="6503" xr:uid="{00000000-0005-0000-0000-000085190000}"/>
    <cellStyle name="Normal 24 21 3" xfId="6504" xr:uid="{00000000-0005-0000-0000-000086190000}"/>
    <cellStyle name="Normal 24 21 3 2" xfId="6505" xr:uid="{00000000-0005-0000-0000-000087190000}"/>
    <cellStyle name="Normal 24 21 3 3" xfId="6506" xr:uid="{00000000-0005-0000-0000-000088190000}"/>
    <cellStyle name="Normal 24 21 4" xfId="6507" xr:uid="{00000000-0005-0000-0000-000089190000}"/>
    <cellStyle name="Normal 24 21 5" xfId="6508" xr:uid="{00000000-0005-0000-0000-00008A190000}"/>
    <cellStyle name="Normal 24 21 6" xfId="6509" xr:uid="{00000000-0005-0000-0000-00008B190000}"/>
    <cellStyle name="Normal 24 21 7" xfId="6510" xr:uid="{00000000-0005-0000-0000-00008C190000}"/>
    <cellStyle name="Normal 24 22" xfId="424" xr:uid="{00000000-0005-0000-0000-00008D190000}"/>
    <cellStyle name="Normal 24 22 2" xfId="1616" xr:uid="{00000000-0005-0000-0000-00008E190000}"/>
    <cellStyle name="Normal 24 22 2 2" xfId="6511" xr:uid="{00000000-0005-0000-0000-00008F190000}"/>
    <cellStyle name="Normal 24 22 2 3" xfId="6512" xr:uid="{00000000-0005-0000-0000-000090190000}"/>
    <cellStyle name="Normal 24 22 2 4" xfId="6513" xr:uid="{00000000-0005-0000-0000-000091190000}"/>
    <cellStyle name="Normal 24 22 3" xfId="6514" xr:uid="{00000000-0005-0000-0000-000092190000}"/>
    <cellStyle name="Normal 24 22 3 2" xfId="6515" xr:uid="{00000000-0005-0000-0000-000093190000}"/>
    <cellStyle name="Normal 24 22 3 3" xfId="6516" xr:uid="{00000000-0005-0000-0000-000094190000}"/>
    <cellStyle name="Normal 24 22 4" xfId="6517" xr:uid="{00000000-0005-0000-0000-000095190000}"/>
    <cellStyle name="Normal 24 22 5" xfId="6518" xr:uid="{00000000-0005-0000-0000-000096190000}"/>
    <cellStyle name="Normal 24 22 6" xfId="6519" xr:uid="{00000000-0005-0000-0000-000097190000}"/>
    <cellStyle name="Normal 24 22 7" xfId="6520" xr:uid="{00000000-0005-0000-0000-000098190000}"/>
    <cellStyle name="Normal 24 23" xfId="425" xr:uid="{00000000-0005-0000-0000-000099190000}"/>
    <cellStyle name="Normal 24 23 2" xfId="1617" xr:uid="{00000000-0005-0000-0000-00009A190000}"/>
    <cellStyle name="Normal 24 23 2 2" xfId="6521" xr:uid="{00000000-0005-0000-0000-00009B190000}"/>
    <cellStyle name="Normal 24 23 2 3" xfId="6522" xr:uid="{00000000-0005-0000-0000-00009C190000}"/>
    <cellStyle name="Normal 24 23 2 4" xfId="6523" xr:uid="{00000000-0005-0000-0000-00009D190000}"/>
    <cellStyle name="Normal 24 23 3" xfId="6524" xr:uid="{00000000-0005-0000-0000-00009E190000}"/>
    <cellStyle name="Normal 24 23 3 2" xfId="6525" xr:uid="{00000000-0005-0000-0000-00009F190000}"/>
    <cellStyle name="Normal 24 23 3 3" xfId="6526" xr:uid="{00000000-0005-0000-0000-0000A0190000}"/>
    <cellStyle name="Normal 24 23 4" xfId="6527" xr:uid="{00000000-0005-0000-0000-0000A1190000}"/>
    <cellStyle name="Normal 24 23 5" xfId="6528" xr:uid="{00000000-0005-0000-0000-0000A2190000}"/>
    <cellStyle name="Normal 24 23 6" xfId="6529" xr:uid="{00000000-0005-0000-0000-0000A3190000}"/>
    <cellStyle name="Normal 24 23 7" xfId="6530" xr:uid="{00000000-0005-0000-0000-0000A4190000}"/>
    <cellStyle name="Normal 24 24" xfId="426" xr:uid="{00000000-0005-0000-0000-0000A5190000}"/>
    <cellStyle name="Normal 24 24 2" xfId="1618" xr:uid="{00000000-0005-0000-0000-0000A6190000}"/>
    <cellStyle name="Normal 24 24 2 2" xfId="6531" xr:uid="{00000000-0005-0000-0000-0000A7190000}"/>
    <cellStyle name="Normal 24 24 2 3" xfId="6532" xr:uid="{00000000-0005-0000-0000-0000A8190000}"/>
    <cellStyle name="Normal 24 24 2 4" xfId="6533" xr:uid="{00000000-0005-0000-0000-0000A9190000}"/>
    <cellStyle name="Normal 24 24 3" xfId="6534" xr:uid="{00000000-0005-0000-0000-0000AA190000}"/>
    <cellStyle name="Normal 24 24 3 2" xfId="6535" xr:uid="{00000000-0005-0000-0000-0000AB190000}"/>
    <cellStyle name="Normal 24 24 3 3" xfId="6536" xr:uid="{00000000-0005-0000-0000-0000AC190000}"/>
    <cellStyle name="Normal 24 24 4" xfId="6537" xr:uid="{00000000-0005-0000-0000-0000AD190000}"/>
    <cellStyle name="Normal 24 24 5" xfId="6538" xr:uid="{00000000-0005-0000-0000-0000AE190000}"/>
    <cellStyle name="Normal 24 24 6" xfId="6539" xr:uid="{00000000-0005-0000-0000-0000AF190000}"/>
    <cellStyle name="Normal 24 24 7" xfId="6540" xr:uid="{00000000-0005-0000-0000-0000B0190000}"/>
    <cellStyle name="Normal 24 25" xfId="427" xr:uid="{00000000-0005-0000-0000-0000B1190000}"/>
    <cellStyle name="Normal 24 25 2" xfId="2256" xr:uid="{00000000-0005-0000-0000-0000B2190000}"/>
    <cellStyle name="Normal 24 25 2 2" xfId="6541" xr:uid="{00000000-0005-0000-0000-0000B3190000}"/>
    <cellStyle name="Normal 24 25 2 3" xfId="6542" xr:uid="{00000000-0005-0000-0000-0000B4190000}"/>
    <cellStyle name="Normal 24 25 2 4" xfId="6543" xr:uid="{00000000-0005-0000-0000-0000B5190000}"/>
    <cellStyle name="Normal 24 25 3" xfId="6544" xr:uid="{00000000-0005-0000-0000-0000B6190000}"/>
    <cellStyle name="Normal 24 25 3 2" xfId="6545" xr:uid="{00000000-0005-0000-0000-0000B7190000}"/>
    <cellStyle name="Normal 24 25 3 3" xfId="6546" xr:uid="{00000000-0005-0000-0000-0000B8190000}"/>
    <cellStyle name="Normal 24 25 4" xfId="6547" xr:uid="{00000000-0005-0000-0000-0000B9190000}"/>
    <cellStyle name="Normal 24 25 5" xfId="6548" xr:uid="{00000000-0005-0000-0000-0000BA190000}"/>
    <cellStyle name="Normal 24 25 6" xfId="6549" xr:uid="{00000000-0005-0000-0000-0000BB190000}"/>
    <cellStyle name="Normal 24 25 7" xfId="6550" xr:uid="{00000000-0005-0000-0000-0000BC190000}"/>
    <cellStyle name="Normal 24 26" xfId="428" xr:uid="{00000000-0005-0000-0000-0000BD190000}"/>
    <cellStyle name="Normal 24 26 2" xfId="2255" xr:uid="{00000000-0005-0000-0000-0000BE190000}"/>
    <cellStyle name="Normal 24 26 2 2" xfId="6551" xr:uid="{00000000-0005-0000-0000-0000BF190000}"/>
    <cellStyle name="Normal 24 26 2 3" xfId="6552" xr:uid="{00000000-0005-0000-0000-0000C0190000}"/>
    <cellStyle name="Normal 24 26 2 4" xfId="6553" xr:uid="{00000000-0005-0000-0000-0000C1190000}"/>
    <cellStyle name="Normal 24 26 3" xfId="6554" xr:uid="{00000000-0005-0000-0000-0000C2190000}"/>
    <cellStyle name="Normal 24 26 3 2" xfId="6555" xr:uid="{00000000-0005-0000-0000-0000C3190000}"/>
    <cellStyle name="Normal 24 26 3 3" xfId="6556" xr:uid="{00000000-0005-0000-0000-0000C4190000}"/>
    <cellStyle name="Normal 24 26 4" xfId="6557" xr:uid="{00000000-0005-0000-0000-0000C5190000}"/>
    <cellStyle name="Normal 24 26 5" xfId="6558" xr:uid="{00000000-0005-0000-0000-0000C6190000}"/>
    <cellStyle name="Normal 24 26 6" xfId="6559" xr:uid="{00000000-0005-0000-0000-0000C7190000}"/>
    <cellStyle name="Normal 24 26 7" xfId="6560" xr:uid="{00000000-0005-0000-0000-0000C8190000}"/>
    <cellStyle name="Normal 24 27" xfId="429" xr:uid="{00000000-0005-0000-0000-0000C9190000}"/>
    <cellStyle name="Normal 24 27 2" xfId="2254" xr:uid="{00000000-0005-0000-0000-0000CA190000}"/>
    <cellStyle name="Normal 24 27 2 2" xfId="6561" xr:uid="{00000000-0005-0000-0000-0000CB190000}"/>
    <cellStyle name="Normal 24 27 2 3" xfId="6562" xr:uid="{00000000-0005-0000-0000-0000CC190000}"/>
    <cellStyle name="Normal 24 27 2 4" xfId="6563" xr:uid="{00000000-0005-0000-0000-0000CD190000}"/>
    <cellStyle name="Normal 24 27 3" xfId="6564" xr:uid="{00000000-0005-0000-0000-0000CE190000}"/>
    <cellStyle name="Normal 24 27 3 2" xfId="6565" xr:uid="{00000000-0005-0000-0000-0000CF190000}"/>
    <cellStyle name="Normal 24 27 3 3" xfId="6566" xr:uid="{00000000-0005-0000-0000-0000D0190000}"/>
    <cellStyle name="Normal 24 27 4" xfId="6567" xr:uid="{00000000-0005-0000-0000-0000D1190000}"/>
    <cellStyle name="Normal 24 27 5" xfId="6568" xr:uid="{00000000-0005-0000-0000-0000D2190000}"/>
    <cellStyle name="Normal 24 27 6" xfId="6569" xr:uid="{00000000-0005-0000-0000-0000D3190000}"/>
    <cellStyle name="Normal 24 27 7" xfId="6570" xr:uid="{00000000-0005-0000-0000-0000D4190000}"/>
    <cellStyle name="Normal 24 28" xfId="430" xr:uid="{00000000-0005-0000-0000-0000D5190000}"/>
    <cellStyle name="Normal 24 28 2" xfId="2253" xr:uid="{00000000-0005-0000-0000-0000D6190000}"/>
    <cellStyle name="Normal 24 28 2 2" xfId="6571" xr:uid="{00000000-0005-0000-0000-0000D7190000}"/>
    <cellStyle name="Normal 24 28 2 3" xfId="6572" xr:uid="{00000000-0005-0000-0000-0000D8190000}"/>
    <cellStyle name="Normal 24 28 2 4" xfId="6573" xr:uid="{00000000-0005-0000-0000-0000D9190000}"/>
    <cellStyle name="Normal 24 28 3" xfId="6574" xr:uid="{00000000-0005-0000-0000-0000DA190000}"/>
    <cellStyle name="Normal 24 28 3 2" xfId="6575" xr:uid="{00000000-0005-0000-0000-0000DB190000}"/>
    <cellStyle name="Normal 24 28 3 3" xfId="6576" xr:uid="{00000000-0005-0000-0000-0000DC190000}"/>
    <cellStyle name="Normal 24 28 4" xfId="6577" xr:uid="{00000000-0005-0000-0000-0000DD190000}"/>
    <cellStyle name="Normal 24 28 5" xfId="6578" xr:uid="{00000000-0005-0000-0000-0000DE190000}"/>
    <cellStyle name="Normal 24 28 6" xfId="6579" xr:uid="{00000000-0005-0000-0000-0000DF190000}"/>
    <cellStyle name="Normal 24 28 7" xfId="6580" xr:uid="{00000000-0005-0000-0000-0000E0190000}"/>
    <cellStyle name="Normal 24 29" xfId="431" xr:uid="{00000000-0005-0000-0000-0000E1190000}"/>
    <cellStyle name="Normal 24 29 2" xfId="2252" xr:uid="{00000000-0005-0000-0000-0000E2190000}"/>
    <cellStyle name="Normal 24 29 2 2" xfId="6581" xr:uid="{00000000-0005-0000-0000-0000E3190000}"/>
    <cellStyle name="Normal 24 29 2 3" xfId="6582" xr:uid="{00000000-0005-0000-0000-0000E4190000}"/>
    <cellStyle name="Normal 24 29 2 4" xfId="6583" xr:uid="{00000000-0005-0000-0000-0000E5190000}"/>
    <cellStyle name="Normal 24 29 3" xfId="6584" xr:uid="{00000000-0005-0000-0000-0000E6190000}"/>
    <cellStyle name="Normal 24 29 3 2" xfId="6585" xr:uid="{00000000-0005-0000-0000-0000E7190000}"/>
    <cellStyle name="Normal 24 29 3 3" xfId="6586" xr:uid="{00000000-0005-0000-0000-0000E8190000}"/>
    <cellStyle name="Normal 24 29 4" xfId="6587" xr:uid="{00000000-0005-0000-0000-0000E9190000}"/>
    <cellStyle name="Normal 24 29 5" xfId="6588" xr:uid="{00000000-0005-0000-0000-0000EA190000}"/>
    <cellStyle name="Normal 24 29 6" xfId="6589" xr:uid="{00000000-0005-0000-0000-0000EB190000}"/>
    <cellStyle name="Normal 24 29 7" xfId="6590" xr:uid="{00000000-0005-0000-0000-0000EC190000}"/>
    <cellStyle name="Normal 24 3" xfId="432" xr:uid="{00000000-0005-0000-0000-0000ED190000}"/>
    <cellStyle name="Normal 24 3 2" xfId="1619" xr:uid="{00000000-0005-0000-0000-0000EE190000}"/>
    <cellStyle name="Normal 24 3 2 2" xfId="6591" xr:uid="{00000000-0005-0000-0000-0000EF190000}"/>
    <cellStyle name="Normal 24 3 2 3" xfId="6592" xr:uid="{00000000-0005-0000-0000-0000F0190000}"/>
    <cellStyle name="Normal 24 3 2 4" xfId="6593" xr:uid="{00000000-0005-0000-0000-0000F1190000}"/>
    <cellStyle name="Normal 24 3 3" xfId="6594" xr:uid="{00000000-0005-0000-0000-0000F2190000}"/>
    <cellStyle name="Normal 24 3 3 2" xfId="6595" xr:uid="{00000000-0005-0000-0000-0000F3190000}"/>
    <cellStyle name="Normal 24 3 3 3" xfId="6596" xr:uid="{00000000-0005-0000-0000-0000F4190000}"/>
    <cellStyle name="Normal 24 3 4" xfId="6597" xr:uid="{00000000-0005-0000-0000-0000F5190000}"/>
    <cellStyle name="Normal 24 3 5" xfId="6598" xr:uid="{00000000-0005-0000-0000-0000F6190000}"/>
    <cellStyle name="Normal 24 3 6" xfId="6599" xr:uid="{00000000-0005-0000-0000-0000F7190000}"/>
    <cellStyle name="Normal 24 3 7" xfId="6600" xr:uid="{00000000-0005-0000-0000-0000F8190000}"/>
    <cellStyle name="Normal 24 30" xfId="433" xr:uid="{00000000-0005-0000-0000-0000F9190000}"/>
    <cellStyle name="Normal 24 30 2" xfId="2251" xr:uid="{00000000-0005-0000-0000-0000FA190000}"/>
    <cellStyle name="Normal 24 30 2 2" xfId="6601" xr:uid="{00000000-0005-0000-0000-0000FB190000}"/>
    <cellStyle name="Normal 24 30 2 3" xfId="6602" xr:uid="{00000000-0005-0000-0000-0000FC190000}"/>
    <cellStyle name="Normal 24 30 2 4" xfId="6603" xr:uid="{00000000-0005-0000-0000-0000FD190000}"/>
    <cellStyle name="Normal 24 30 3" xfId="6604" xr:uid="{00000000-0005-0000-0000-0000FE190000}"/>
    <cellStyle name="Normal 24 30 3 2" xfId="6605" xr:uid="{00000000-0005-0000-0000-0000FF190000}"/>
    <cellStyle name="Normal 24 30 3 3" xfId="6606" xr:uid="{00000000-0005-0000-0000-0000001A0000}"/>
    <cellStyle name="Normal 24 30 4" xfId="6607" xr:uid="{00000000-0005-0000-0000-0000011A0000}"/>
    <cellStyle name="Normal 24 30 5" xfId="6608" xr:uid="{00000000-0005-0000-0000-0000021A0000}"/>
    <cellStyle name="Normal 24 30 6" xfId="6609" xr:uid="{00000000-0005-0000-0000-0000031A0000}"/>
    <cellStyle name="Normal 24 30 7" xfId="6610" xr:uid="{00000000-0005-0000-0000-0000041A0000}"/>
    <cellStyle name="Normal 24 31" xfId="434" xr:uid="{00000000-0005-0000-0000-0000051A0000}"/>
    <cellStyle name="Normal 24 31 2" xfId="2250" xr:uid="{00000000-0005-0000-0000-0000061A0000}"/>
    <cellStyle name="Normal 24 31 2 2" xfId="6611" xr:uid="{00000000-0005-0000-0000-0000071A0000}"/>
    <cellStyle name="Normal 24 31 2 3" xfId="6612" xr:uid="{00000000-0005-0000-0000-0000081A0000}"/>
    <cellStyle name="Normal 24 31 2 4" xfId="6613" xr:uid="{00000000-0005-0000-0000-0000091A0000}"/>
    <cellStyle name="Normal 24 31 3" xfId="6614" xr:uid="{00000000-0005-0000-0000-00000A1A0000}"/>
    <cellStyle name="Normal 24 31 3 2" xfId="6615" xr:uid="{00000000-0005-0000-0000-00000B1A0000}"/>
    <cellStyle name="Normal 24 31 3 3" xfId="6616" xr:uid="{00000000-0005-0000-0000-00000C1A0000}"/>
    <cellStyle name="Normal 24 31 4" xfId="6617" xr:uid="{00000000-0005-0000-0000-00000D1A0000}"/>
    <cellStyle name="Normal 24 31 5" xfId="6618" xr:uid="{00000000-0005-0000-0000-00000E1A0000}"/>
    <cellStyle name="Normal 24 31 6" xfId="6619" xr:uid="{00000000-0005-0000-0000-00000F1A0000}"/>
    <cellStyle name="Normal 24 31 7" xfId="6620" xr:uid="{00000000-0005-0000-0000-0000101A0000}"/>
    <cellStyle name="Normal 24 32" xfId="435" xr:uid="{00000000-0005-0000-0000-0000111A0000}"/>
    <cellStyle name="Normal 24 32 2" xfId="2249" xr:uid="{00000000-0005-0000-0000-0000121A0000}"/>
    <cellStyle name="Normal 24 32 2 2" xfId="6621" xr:uid="{00000000-0005-0000-0000-0000131A0000}"/>
    <cellStyle name="Normal 24 32 2 3" xfId="6622" xr:uid="{00000000-0005-0000-0000-0000141A0000}"/>
    <cellStyle name="Normal 24 32 2 4" xfId="6623" xr:uid="{00000000-0005-0000-0000-0000151A0000}"/>
    <cellStyle name="Normal 24 32 3" xfId="6624" xr:uid="{00000000-0005-0000-0000-0000161A0000}"/>
    <cellStyle name="Normal 24 32 3 2" xfId="6625" xr:uid="{00000000-0005-0000-0000-0000171A0000}"/>
    <cellStyle name="Normal 24 32 3 3" xfId="6626" xr:uid="{00000000-0005-0000-0000-0000181A0000}"/>
    <cellStyle name="Normal 24 32 4" xfId="6627" xr:uid="{00000000-0005-0000-0000-0000191A0000}"/>
    <cellStyle name="Normal 24 32 5" xfId="6628" xr:uid="{00000000-0005-0000-0000-00001A1A0000}"/>
    <cellStyle name="Normal 24 32 6" xfId="6629" xr:uid="{00000000-0005-0000-0000-00001B1A0000}"/>
    <cellStyle name="Normal 24 32 7" xfId="6630" xr:uid="{00000000-0005-0000-0000-00001C1A0000}"/>
    <cellStyle name="Normal 24 33" xfId="436" xr:uid="{00000000-0005-0000-0000-00001D1A0000}"/>
    <cellStyle name="Normal 24 33 2" xfId="2248" xr:uid="{00000000-0005-0000-0000-00001E1A0000}"/>
    <cellStyle name="Normal 24 33 2 2" xfId="6631" xr:uid="{00000000-0005-0000-0000-00001F1A0000}"/>
    <cellStyle name="Normal 24 33 2 3" xfId="6632" xr:uid="{00000000-0005-0000-0000-0000201A0000}"/>
    <cellStyle name="Normal 24 33 2 4" xfId="6633" xr:uid="{00000000-0005-0000-0000-0000211A0000}"/>
    <cellStyle name="Normal 24 33 3" xfId="6634" xr:uid="{00000000-0005-0000-0000-0000221A0000}"/>
    <cellStyle name="Normal 24 33 3 2" xfId="6635" xr:uid="{00000000-0005-0000-0000-0000231A0000}"/>
    <cellStyle name="Normal 24 33 3 3" xfId="6636" xr:uid="{00000000-0005-0000-0000-0000241A0000}"/>
    <cellStyle name="Normal 24 33 4" xfId="6637" xr:uid="{00000000-0005-0000-0000-0000251A0000}"/>
    <cellStyle name="Normal 24 33 5" xfId="6638" xr:uid="{00000000-0005-0000-0000-0000261A0000}"/>
    <cellStyle name="Normal 24 33 6" xfId="6639" xr:uid="{00000000-0005-0000-0000-0000271A0000}"/>
    <cellStyle name="Normal 24 33 7" xfId="6640" xr:uid="{00000000-0005-0000-0000-0000281A0000}"/>
    <cellStyle name="Normal 24 34" xfId="437" xr:uid="{00000000-0005-0000-0000-0000291A0000}"/>
    <cellStyle name="Normal 24 34 2" xfId="2247" xr:uid="{00000000-0005-0000-0000-00002A1A0000}"/>
    <cellStyle name="Normal 24 34 2 2" xfId="6641" xr:uid="{00000000-0005-0000-0000-00002B1A0000}"/>
    <cellStyle name="Normal 24 34 2 3" xfId="6642" xr:uid="{00000000-0005-0000-0000-00002C1A0000}"/>
    <cellStyle name="Normal 24 34 2 4" xfId="6643" xr:uid="{00000000-0005-0000-0000-00002D1A0000}"/>
    <cellStyle name="Normal 24 34 3" xfId="6644" xr:uid="{00000000-0005-0000-0000-00002E1A0000}"/>
    <cellStyle name="Normal 24 34 3 2" xfId="6645" xr:uid="{00000000-0005-0000-0000-00002F1A0000}"/>
    <cellStyle name="Normal 24 34 3 3" xfId="6646" xr:uid="{00000000-0005-0000-0000-0000301A0000}"/>
    <cellStyle name="Normal 24 34 4" xfId="6647" xr:uid="{00000000-0005-0000-0000-0000311A0000}"/>
    <cellStyle name="Normal 24 34 5" xfId="6648" xr:uid="{00000000-0005-0000-0000-0000321A0000}"/>
    <cellStyle name="Normal 24 34 6" xfId="6649" xr:uid="{00000000-0005-0000-0000-0000331A0000}"/>
    <cellStyle name="Normal 24 34 7" xfId="6650" xr:uid="{00000000-0005-0000-0000-0000341A0000}"/>
    <cellStyle name="Normal 24 35" xfId="1602" xr:uid="{00000000-0005-0000-0000-0000351A0000}"/>
    <cellStyle name="Normal 24 35 2" xfId="6651" xr:uid="{00000000-0005-0000-0000-0000361A0000}"/>
    <cellStyle name="Normal 24 35 3" xfId="6652" xr:uid="{00000000-0005-0000-0000-0000371A0000}"/>
    <cellStyle name="Normal 24 35 4" xfId="6653" xr:uid="{00000000-0005-0000-0000-0000381A0000}"/>
    <cellStyle name="Normal 24 36" xfId="6654" xr:uid="{00000000-0005-0000-0000-0000391A0000}"/>
    <cellStyle name="Normal 24 36 2" xfId="6655" xr:uid="{00000000-0005-0000-0000-00003A1A0000}"/>
    <cellStyle name="Normal 24 36 3" xfId="6656" xr:uid="{00000000-0005-0000-0000-00003B1A0000}"/>
    <cellStyle name="Normal 24 37" xfId="6657" xr:uid="{00000000-0005-0000-0000-00003C1A0000}"/>
    <cellStyle name="Normal 24 38" xfId="6658" xr:uid="{00000000-0005-0000-0000-00003D1A0000}"/>
    <cellStyle name="Normal 24 39" xfId="6659" xr:uid="{00000000-0005-0000-0000-00003E1A0000}"/>
    <cellStyle name="Normal 24 4" xfId="438" xr:uid="{00000000-0005-0000-0000-00003F1A0000}"/>
    <cellStyle name="Normal 24 4 2" xfId="1620" xr:uid="{00000000-0005-0000-0000-0000401A0000}"/>
    <cellStyle name="Normal 24 4 2 2" xfId="6660" xr:uid="{00000000-0005-0000-0000-0000411A0000}"/>
    <cellStyle name="Normal 24 4 2 3" xfId="6661" xr:uid="{00000000-0005-0000-0000-0000421A0000}"/>
    <cellStyle name="Normal 24 4 2 4" xfId="6662" xr:uid="{00000000-0005-0000-0000-0000431A0000}"/>
    <cellStyle name="Normal 24 4 3" xfId="6663" xr:uid="{00000000-0005-0000-0000-0000441A0000}"/>
    <cellStyle name="Normal 24 4 3 2" xfId="6664" xr:uid="{00000000-0005-0000-0000-0000451A0000}"/>
    <cellStyle name="Normal 24 4 3 3" xfId="6665" xr:uid="{00000000-0005-0000-0000-0000461A0000}"/>
    <cellStyle name="Normal 24 4 4" xfId="6666" xr:uid="{00000000-0005-0000-0000-0000471A0000}"/>
    <cellStyle name="Normal 24 4 5" xfId="6667" xr:uid="{00000000-0005-0000-0000-0000481A0000}"/>
    <cellStyle name="Normal 24 4 6" xfId="6668" xr:uid="{00000000-0005-0000-0000-0000491A0000}"/>
    <cellStyle name="Normal 24 4 7" xfId="6669" xr:uid="{00000000-0005-0000-0000-00004A1A0000}"/>
    <cellStyle name="Normal 24 40" xfId="6670" xr:uid="{00000000-0005-0000-0000-00004B1A0000}"/>
    <cellStyle name="Normal 24 5" xfId="439" xr:uid="{00000000-0005-0000-0000-00004C1A0000}"/>
    <cellStyle name="Normal 24 5 2" xfId="1621" xr:uid="{00000000-0005-0000-0000-00004D1A0000}"/>
    <cellStyle name="Normal 24 5 2 2" xfId="6671" xr:uid="{00000000-0005-0000-0000-00004E1A0000}"/>
    <cellStyle name="Normal 24 5 2 3" xfId="6672" xr:uid="{00000000-0005-0000-0000-00004F1A0000}"/>
    <cellStyle name="Normal 24 5 2 4" xfId="6673" xr:uid="{00000000-0005-0000-0000-0000501A0000}"/>
    <cellStyle name="Normal 24 5 3" xfId="6674" xr:uid="{00000000-0005-0000-0000-0000511A0000}"/>
    <cellStyle name="Normal 24 5 3 2" xfId="6675" xr:uid="{00000000-0005-0000-0000-0000521A0000}"/>
    <cellStyle name="Normal 24 5 3 3" xfId="6676" xr:uid="{00000000-0005-0000-0000-0000531A0000}"/>
    <cellStyle name="Normal 24 5 4" xfId="6677" xr:uid="{00000000-0005-0000-0000-0000541A0000}"/>
    <cellStyle name="Normal 24 5 5" xfId="6678" xr:uid="{00000000-0005-0000-0000-0000551A0000}"/>
    <cellStyle name="Normal 24 5 6" xfId="6679" xr:uid="{00000000-0005-0000-0000-0000561A0000}"/>
    <cellStyle name="Normal 24 5 7" xfId="6680" xr:uid="{00000000-0005-0000-0000-0000571A0000}"/>
    <cellStyle name="Normal 24 6" xfId="440" xr:uid="{00000000-0005-0000-0000-0000581A0000}"/>
    <cellStyle name="Normal 24 6 2" xfId="1622" xr:uid="{00000000-0005-0000-0000-0000591A0000}"/>
    <cellStyle name="Normal 24 6 2 2" xfId="6681" xr:uid="{00000000-0005-0000-0000-00005A1A0000}"/>
    <cellStyle name="Normal 24 6 2 3" xfId="6682" xr:uid="{00000000-0005-0000-0000-00005B1A0000}"/>
    <cellStyle name="Normal 24 6 2 4" xfId="6683" xr:uid="{00000000-0005-0000-0000-00005C1A0000}"/>
    <cellStyle name="Normal 24 6 3" xfId="6684" xr:uid="{00000000-0005-0000-0000-00005D1A0000}"/>
    <cellStyle name="Normal 24 6 3 2" xfId="6685" xr:uid="{00000000-0005-0000-0000-00005E1A0000}"/>
    <cellStyle name="Normal 24 6 3 3" xfId="6686" xr:uid="{00000000-0005-0000-0000-00005F1A0000}"/>
    <cellStyle name="Normal 24 6 4" xfId="6687" xr:uid="{00000000-0005-0000-0000-0000601A0000}"/>
    <cellStyle name="Normal 24 6 5" xfId="6688" xr:uid="{00000000-0005-0000-0000-0000611A0000}"/>
    <cellStyle name="Normal 24 6 6" xfId="6689" xr:uid="{00000000-0005-0000-0000-0000621A0000}"/>
    <cellStyle name="Normal 24 6 7" xfId="6690" xr:uid="{00000000-0005-0000-0000-0000631A0000}"/>
    <cellStyle name="Normal 24 7" xfId="441" xr:uid="{00000000-0005-0000-0000-0000641A0000}"/>
    <cellStyle name="Normal 24 7 2" xfId="1623" xr:uid="{00000000-0005-0000-0000-0000651A0000}"/>
    <cellStyle name="Normal 24 7 2 2" xfId="6691" xr:uid="{00000000-0005-0000-0000-0000661A0000}"/>
    <cellStyle name="Normal 24 7 2 3" xfId="6692" xr:uid="{00000000-0005-0000-0000-0000671A0000}"/>
    <cellStyle name="Normal 24 7 2 4" xfId="6693" xr:uid="{00000000-0005-0000-0000-0000681A0000}"/>
    <cellStyle name="Normal 24 7 3" xfId="6694" xr:uid="{00000000-0005-0000-0000-0000691A0000}"/>
    <cellStyle name="Normal 24 7 3 2" xfId="6695" xr:uid="{00000000-0005-0000-0000-00006A1A0000}"/>
    <cellStyle name="Normal 24 7 3 3" xfId="6696" xr:uid="{00000000-0005-0000-0000-00006B1A0000}"/>
    <cellStyle name="Normal 24 7 4" xfId="6697" xr:uid="{00000000-0005-0000-0000-00006C1A0000}"/>
    <cellStyle name="Normal 24 7 5" xfId="6698" xr:uid="{00000000-0005-0000-0000-00006D1A0000}"/>
    <cellStyle name="Normal 24 7 6" xfId="6699" xr:uid="{00000000-0005-0000-0000-00006E1A0000}"/>
    <cellStyle name="Normal 24 7 7" xfId="6700" xr:uid="{00000000-0005-0000-0000-00006F1A0000}"/>
    <cellStyle name="Normal 24 8" xfId="442" xr:uid="{00000000-0005-0000-0000-0000701A0000}"/>
    <cellStyle name="Normal 24 8 2" xfId="1624" xr:uid="{00000000-0005-0000-0000-0000711A0000}"/>
    <cellStyle name="Normal 24 8 2 2" xfId="6701" xr:uid="{00000000-0005-0000-0000-0000721A0000}"/>
    <cellStyle name="Normal 24 8 2 3" xfId="6702" xr:uid="{00000000-0005-0000-0000-0000731A0000}"/>
    <cellStyle name="Normal 24 8 2 4" xfId="6703" xr:uid="{00000000-0005-0000-0000-0000741A0000}"/>
    <cellStyle name="Normal 24 8 3" xfId="6704" xr:uid="{00000000-0005-0000-0000-0000751A0000}"/>
    <cellStyle name="Normal 24 8 3 2" xfId="6705" xr:uid="{00000000-0005-0000-0000-0000761A0000}"/>
    <cellStyle name="Normal 24 8 3 3" xfId="6706" xr:uid="{00000000-0005-0000-0000-0000771A0000}"/>
    <cellStyle name="Normal 24 8 4" xfId="6707" xr:uid="{00000000-0005-0000-0000-0000781A0000}"/>
    <cellStyle name="Normal 24 8 5" xfId="6708" xr:uid="{00000000-0005-0000-0000-0000791A0000}"/>
    <cellStyle name="Normal 24 8 6" xfId="6709" xr:uid="{00000000-0005-0000-0000-00007A1A0000}"/>
    <cellStyle name="Normal 24 8 7" xfId="6710" xr:uid="{00000000-0005-0000-0000-00007B1A0000}"/>
    <cellStyle name="Normal 24 9" xfId="443" xr:uid="{00000000-0005-0000-0000-00007C1A0000}"/>
    <cellStyle name="Normal 24 9 2" xfId="1625" xr:uid="{00000000-0005-0000-0000-00007D1A0000}"/>
    <cellStyle name="Normal 24 9 2 2" xfId="6711" xr:uid="{00000000-0005-0000-0000-00007E1A0000}"/>
    <cellStyle name="Normal 24 9 2 3" xfId="6712" xr:uid="{00000000-0005-0000-0000-00007F1A0000}"/>
    <cellStyle name="Normal 24 9 2 4" xfId="6713" xr:uid="{00000000-0005-0000-0000-0000801A0000}"/>
    <cellStyle name="Normal 24 9 3" xfId="6714" xr:uid="{00000000-0005-0000-0000-0000811A0000}"/>
    <cellStyle name="Normal 24 9 3 2" xfId="6715" xr:uid="{00000000-0005-0000-0000-0000821A0000}"/>
    <cellStyle name="Normal 24 9 3 3" xfId="6716" xr:uid="{00000000-0005-0000-0000-0000831A0000}"/>
    <cellStyle name="Normal 24 9 4" xfId="6717" xr:uid="{00000000-0005-0000-0000-0000841A0000}"/>
    <cellStyle name="Normal 24 9 5" xfId="6718" xr:uid="{00000000-0005-0000-0000-0000851A0000}"/>
    <cellStyle name="Normal 24 9 6" xfId="6719" xr:uid="{00000000-0005-0000-0000-0000861A0000}"/>
    <cellStyle name="Normal 24 9 7" xfId="6720" xr:uid="{00000000-0005-0000-0000-0000871A0000}"/>
    <cellStyle name="Normal 25" xfId="444" xr:uid="{00000000-0005-0000-0000-0000881A0000}"/>
    <cellStyle name="Normal 25 2" xfId="2107" xr:uid="{00000000-0005-0000-0000-0000891A0000}"/>
    <cellStyle name="Normal 25 2 2" xfId="6721" xr:uid="{00000000-0005-0000-0000-00008A1A0000}"/>
    <cellStyle name="Normal 25 2 2 2" xfId="25650" xr:uid="{00000000-0005-0000-0000-00008B1A0000}"/>
    <cellStyle name="Normal 25 2 3" xfId="6722" xr:uid="{00000000-0005-0000-0000-00008C1A0000}"/>
    <cellStyle name="Normal 25 2 4" xfId="6723" xr:uid="{00000000-0005-0000-0000-00008D1A0000}"/>
    <cellStyle name="Normal 25 2 5" xfId="25639" xr:uid="{00000000-0005-0000-0000-00008E1A0000}"/>
    <cellStyle name="Normal 25 3" xfId="6724" xr:uid="{00000000-0005-0000-0000-00008F1A0000}"/>
    <cellStyle name="Normal 25 3 2" xfId="6725" xr:uid="{00000000-0005-0000-0000-0000901A0000}"/>
    <cellStyle name="Normal 25 3 3" xfId="6726" xr:uid="{00000000-0005-0000-0000-0000911A0000}"/>
    <cellStyle name="Normal 25 3 4" xfId="25649" xr:uid="{00000000-0005-0000-0000-0000921A0000}"/>
    <cellStyle name="Normal 25 4" xfId="6727" xr:uid="{00000000-0005-0000-0000-0000931A0000}"/>
    <cellStyle name="Normal 25 5" xfId="6728" xr:uid="{00000000-0005-0000-0000-0000941A0000}"/>
    <cellStyle name="Normal 25 6" xfId="6729" xr:uid="{00000000-0005-0000-0000-0000951A0000}"/>
    <cellStyle name="Normal 25 7" xfId="6730" xr:uid="{00000000-0005-0000-0000-0000961A0000}"/>
    <cellStyle name="Normal 25 8" xfId="25638" xr:uid="{00000000-0005-0000-0000-0000971A0000}"/>
    <cellStyle name="Normal 26" xfId="445" xr:uid="{00000000-0005-0000-0000-0000981A0000}"/>
    <cellStyle name="Normal 26 10" xfId="446" xr:uid="{00000000-0005-0000-0000-0000991A0000}"/>
    <cellStyle name="Normal 26 10 2" xfId="1627" xr:uid="{00000000-0005-0000-0000-00009A1A0000}"/>
    <cellStyle name="Normal 26 10 2 2" xfId="6731" xr:uid="{00000000-0005-0000-0000-00009B1A0000}"/>
    <cellStyle name="Normal 26 10 2 3" xfId="6732" xr:uid="{00000000-0005-0000-0000-00009C1A0000}"/>
    <cellStyle name="Normal 26 10 2 4" xfId="6733" xr:uid="{00000000-0005-0000-0000-00009D1A0000}"/>
    <cellStyle name="Normal 26 10 3" xfId="6734" xr:uid="{00000000-0005-0000-0000-00009E1A0000}"/>
    <cellStyle name="Normal 26 10 3 2" xfId="6735" xr:uid="{00000000-0005-0000-0000-00009F1A0000}"/>
    <cellStyle name="Normal 26 10 3 3" xfId="6736" xr:uid="{00000000-0005-0000-0000-0000A01A0000}"/>
    <cellStyle name="Normal 26 10 4" xfId="6737" xr:uid="{00000000-0005-0000-0000-0000A11A0000}"/>
    <cellStyle name="Normal 26 10 5" xfId="6738" xr:uid="{00000000-0005-0000-0000-0000A21A0000}"/>
    <cellStyle name="Normal 26 10 6" xfId="6739" xr:uid="{00000000-0005-0000-0000-0000A31A0000}"/>
    <cellStyle name="Normal 26 10 7" xfId="6740" xr:uid="{00000000-0005-0000-0000-0000A41A0000}"/>
    <cellStyle name="Normal 26 11" xfId="447" xr:uid="{00000000-0005-0000-0000-0000A51A0000}"/>
    <cellStyle name="Normal 26 11 2" xfId="1628" xr:uid="{00000000-0005-0000-0000-0000A61A0000}"/>
    <cellStyle name="Normal 26 11 2 2" xfId="6741" xr:uid="{00000000-0005-0000-0000-0000A71A0000}"/>
    <cellStyle name="Normal 26 11 2 3" xfId="6742" xr:uid="{00000000-0005-0000-0000-0000A81A0000}"/>
    <cellStyle name="Normal 26 11 2 4" xfId="6743" xr:uid="{00000000-0005-0000-0000-0000A91A0000}"/>
    <cellStyle name="Normal 26 11 3" xfId="6744" xr:uid="{00000000-0005-0000-0000-0000AA1A0000}"/>
    <cellStyle name="Normal 26 11 3 2" xfId="6745" xr:uid="{00000000-0005-0000-0000-0000AB1A0000}"/>
    <cellStyle name="Normal 26 11 3 3" xfId="6746" xr:uid="{00000000-0005-0000-0000-0000AC1A0000}"/>
    <cellStyle name="Normal 26 11 4" xfId="6747" xr:uid="{00000000-0005-0000-0000-0000AD1A0000}"/>
    <cellStyle name="Normal 26 11 5" xfId="6748" xr:uid="{00000000-0005-0000-0000-0000AE1A0000}"/>
    <cellStyle name="Normal 26 11 6" xfId="6749" xr:uid="{00000000-0005-0000-0000-0000AF1A0000}"/>
    <cellStyle name="Normal 26 11 6 2" xfId="6750" xr:uid="{00000000-0005-0000-0000-0000B01A0000}"/>
    <cellStyle name="Normal 26 11 7" xfId="6751" xr:uid="{00000000-0005-0000-0000-0000B11A0000}"/>
    <cellStyle name="Normal 26 12" xfId="448" xr:uid="{00000000-0005-0000-0000-0000B21A0000}"/>
    <cellStyle name="Normal 26 12 2" xfId="1629" xr:uid="{00000000-0005-0000-0000-0000B31A0000}"/>
    <cellStyle name="Normal 26 12 2 2" xfId="6752" xr:uid="{00000000-0005-0000-0000-0000B41A0000}"/>
    <cellStyle name="Normal 26 12 2 2 2" xfId="6753" xr:uid="{00000000-0005-0000-0000-0000B51A0000}"/>
    <cellStyle name="Normal 26 12 2 3" xfId="6754" xr:uid="{00000000-0005-0000-0000-0000B61A0000}"/>
    <cellStyle name="Normal 26 12 2 4" xfId="6755" xr:uid="{00000000-0005-0000-0000-0000B71A0000}"/>
    <cellStyle name="Normal 26 12 3" xfId="6756" xr:uid="{00000000-0005-0000-0000-0000B81A0000}"/>
    <cellStyle name="Normal 26 12 3 2" xfId="6757" xr:uid="{00000000-0005-0000-0000-0000B91A0000}"/>
    <cellStyle name="Normal 26 12 3 2 2" xfId="6758" xr:uid="{00000000-0005-0000-0000-0000BA1A0000}"/>
    <cellStyle name="Normal 26 12 3 3" xfId="6759" xr:uid="{00000000-0005-0000-0000-0000BB1A0000}"/>
    <cellStyle name="Normal 26 12 3 3 2" xfId="6760" xr:uid="{00000000-0005-0000-0000-0000BC1A0000}"/>
    <cellStyle name="Normal 26 12 3 4" xfId="6761" xr:uid="{00000000-0005-0000-0000-0000BD1A0000}"/>
    <cellStyle name="Normal 26 12 4" xfId="6762" xr:uid="{00000000-0005-0000-0000-0000BE1A0000}"/>
    <cellStyle name="Normal 26 12 4 2" xfId="6763" xr:uid="{00000000-0005-0000-0000-0000BF1A0000}"/>
    <cellStyle name="Normal 26 12 5" xfId="6764" xr:uid="{00000000-0005-0000-0000-0000C01A0000}"/>
    <cellStyle name="Normal 26 12 6" xfId="6765" xr:uid="{00000000-0005-0000-0000-0000C11A0000}"/>
    <cellStyle name="Normal 26 12 6 2" xfId="6766" xr:uid="{00000000-0005-0000-0000-0000C21A0000}"/>
    <cellStyle name="Normal 26 12 7" xfId="6767" xr:uid="{00000000-0005-0000-0000-0000C31A0000}"/>
    <cellStyle name="Normal 26 13" xfId="449" xr:uid="{00000000-0005-0000-0000-0000C41A0000}"/>
    <cellStyle name="Normal 26 13 2" xfId="1630" xr:uid="{00000000-0005-0000-0000-0000C51A0000}"/>
    <cellStyle name="Normal 26 13 2 2" xfId="6768" xr:uid="{00000000-0005-0000-0000-0000C61A0000}"/>
    <cellStyle name="Normal 26 13 2 2 2" xfId="6769" xr:uid="{00000000-0005-0000-0000-0000C71A0000}"/>
    <cellStyle name="Normal 26 13 2 3" xfId="6770" xr:uid="{00000000-0005-0000-0000-0000C81A0000}"/>
    <cellStyle name="Normal 26 13 2 4" xfId="6771" xr:uid="{00000000-0005-0000-0000-0000C91A0000}"/>
    <cellStyle name="Normal 26 13 3" xfId="6772" xr:uid="{00000000-0005-0000-0000-0000CA1A0000}"/>
    <cellStyle name="Normal 26 13 3 2" xfId="6773" xr:uid="{00000000-0005-0000-0000-0000CB1A0000}"/>
    <cellStyle name="Normal 26 13 3 2 2" xfId="6774" xr:uid="{00000000-0005-0000-0000-0000CC1A0000}"/>
    <cellStyle name="Normal 26 13 3 3" xfId="6775" xr:uid="{00000000-0005-0000-0000-0000CD1A0000}"/>
    <cellStyle name="Normal 26 13 3 3 2" xfId="6776" xr:uid="{00000000-0005-0000-0000-0000CE1A0000}"/>
    <cellStyle name="Normal 26 13 3 4" xfId="6777" xr:uid="{00000000-0005-0000-0000-0000CF1A0000}"/>
    <cellStyle name="Normal 26 13 4" xfId="6778" xr:uid="{00000000-0005-0000-0000-0000D01A0000}"/>
    <cellStyle name="Normal 26 13 4 2" xfId="6779" xr:uid="{00000000-0005-0000-0000-0000D11A0000}"/>
    <cellStyle name="Normal 26 13 5" xfId="6780" xr:uid="{00000000-0005-0000-0000-0000D21A0000}"/>
    <cellStyle name="Normal 26 13 6" xfId="6781" xr:uid="{00000000-0005-0000-0000-0000D31A0000}"/>
    <cellStyle name="Normal 26 13 6 2" xfId="6782" xr:uid="{00000000-0005-0000-0000-0000D41A0000}"/>
    <cellStyle name="Normal 26 13 7" xfId="6783" xr:uid="{00000000-0005-0000-0000-0000D51A0000}"/>
    <cellStyle name="Normal 26 14" xfId="450" xr:uid="{00000000-0005-0000-0000-0000D61A0000}"/>
    <cellStyle name="Normal 26 14 2" xfId="1631" xr:uid="{00000000-0005-0000-0000-0000D71A0000}"/>
    <cellStyle name="Normal 26 14 2 2" xfId="6784" xr:uid="{00000000-0005-0000-0000-0000D81A0000}"/>
    <cellStyle name="Normal 26 14 2 2 2" xfId="6785" xr:uid="{00000000-0005-0000-0000-0000D91A0000}"/>
    <cellStyle name="Normal 26 14 2 3" xfId="6786" xr:uid="{00000000-0005-0000-0000-0000DA1A0000}"/>
    <cellStyle name="Normal 26 14 2 4" xfId="6787" xr:uid="{00000000-0005-0000-0000-0000DB1A0000}"/>
    <cellStyle name="Normal 26 14 3" xfId="6788" xr:uid="{00000000-0005-0000-0000-0000DC1A0000}"/>
    <cellStyle name="Normal 26 14 3 2" xfId="6789" xr:uid="{00000000-0005-0000-0000-0000DD1A0000}"/>
    <cellStyle name="Normal 26 14 3 2 2" xfId="6790" xr:uid="{00000000-0005-0000-0000-0000DE1A0000}"/>
    <cellStyle name="Normal 26 14 3 3" xfId="6791" xr:uid="{00000000-0005-0000-0000-0000DF1A0000}"/>
    <cellStyle name="Normal 26 14 3 3 2" xfId="6792" xr:uid="{00000000-0005-0000-0000-0000E01A0000}"/>
    <cellStyle name="Normal 26 14 3 4" xfId="6793" xr:uid="{00000000-0005-0000-0000-0000E11A0000}"/>
    <cellStyle name="Normal 26 14 4" xfId="6794" xr:uid="{00000000-0005-0000-0000-0000E21A0000}"/>
    <cellStyle name="Normal 26 14 4 2" xfId="6795" xr:uid="{00000000-0005-0000-0000-0000E31A0000}"/>
    <cellStyle name="Normal 26 14 5" xfId="6796" xr:uid="{00000000-0005-0000-0000-0000E41A0000}"/>
    <cellStyle name="Normal 26 14 6" xfId="6797" xr:uid="{00000000-0005-0000-0000-0000E51A0000}"/>
    <cellStyle name="Normal 26 14 6 2" xfId="6798" xr:uid="{00000000-0005-0000-0000-0000E61A0000}"/>
    <cellStyle name="Normal 26 14 7" xfId="6799" xr:uid="{00000000-0005-0000-0000-0000E71A0000}"/>
    <cellStyle name="Normal 26 15" xfId="451" xr:uid="{00000000-0005-0000-0000-0000E81A0000}"/>
    <cellStyle name="Normal 26 15 2" xfId="1632" xr:uid="{00000000-0005-0000-0000-0000E91A0000}"/>
    <cellStyle name="Normal 26 15 2 2" xfId="6800" xr:uid="{00000000-0005-0000-0000-0000EA1A0000}"/>
    <cellStyle name="Normal 26 15 2 2 2" xfId="6801" xr:uid="{00000000-0005-0000-0000-0000EB1A0000}"/>
    <cellStyle name="Normal 26 15 2 3" xfId="6802" xr:uid="{00000000-0005-0000-0000-0000EC1A0000}"/>
    <cellStyle name="Normal 26 15 2 4" xfId="6803" xr:uid="{00000000-0005-0000-0000-0000ED1A0000}"/>
    <cellStyle name="Normal 26 15 3" xfId="6804" xr:uid="{00000000-0005-0000-0000-0000EE1A0000}"/>
    <cellStyle name="Normal 26 15 3 2" xfId="6805" xr:uid="{00000000-0005-0000-0000-0000EF1A0000}"/>
    <cellStyle name="Normal 26 15 3 2 2" xfId="6806" xr:uid="{00000000-0005-0000-0000-0000F01A0000}"/>
    <cellStyle name="Normal 26 15 3 3" xfId="6807" xr:uid="{00000000-0005-0000-0000-0000F11A0000}"/>
    <cellStyle name="Normal 26 15 3 3 2" xfId="6808" xr:uid="{00000000-0005-0000-0000-0000F21A0000}"/>
    <cellStyle name="Normal 26 15 3 4" xfId="6809" xr:uid="{00000000-0005-0000-0000-0000F31A0000}"/>
    <cellStyle name="Normal 26 15 4" xfId="6810" xr:uid="{00000000-0005-0000-0000-0000F41A0000}"/>
    <cellStyle name="Normal 26 15 4 2" xfId="6811" xr:uid="{00000000-0005-0000-0000-0000F51A0000}"/>
    <cellStyle name="Normal 26 15 5" xfId="6812" xr:uid="{00000000-0005-0000-0000-0000F61A0000}"/>
    <cellStyle name="Normal 26 15 6" xfId="6813" xr:uid="{00000000-0005-0000-0000-0000F71A0000}"/>
    <cellStyle name="Normal 26 15 6 2" xfId="6814" xr:uid="{00000000-0005-0000-0000-0000F81A0000}"/>
    <cellStyle name="Normal 26 15 7" xfId="6815" xr:uid="{00000000-0005-0000-0000-0000F91A0000}"/>
    <cellStyle name="Normal 26 16" xfId="452" xr:uid="{00000000-0005-0000-0000-0000FA1A0000}"/>
    <cellStyle name="Normal 26 16 2" xfId="1633" xr:uid="{00000000-0005-0000-0000-0000FB1A0000}"/>
    <cellStyle name="Normal 26 16 2 2" xfId="6816" xr:uid="{00000000-0005-0000-0000-0000FC1A0000}"/>
    <cellStyle name="Normal 26 16 2 2 2" xfId="6817" xr:uid="{00000000-0005-0000-0000-0000FD1A0000}"/>
    <cellStyle name="Normal 26 16 2 3" xfId="6818" xr:uid="{00000000-0005-0000-0000-0000FE1A0000}"/>
    <cellStyle name="Normal 26 16 2 4" xfId="6819" xr:uid="{00000000-0005-0000-0000-0000FF1A0000}"/>
    <cellStyle name="Normal 26 16 3" xfId="6820" xr:uid="{00000000-0005-0000-0000-0000001B0000}"/>
    <cellStyle name="Normal 26 16 3 2" xfId="6821" xr:uid="{00000000-0005-0000-0000-0000011B0000}"/>
    <cellStyle name="Normal 26 16 3 2 2" xfId="6822" xr:uid="{00000000-0005-0000-0000-0000021B0000}"/>
    <cellStyle name="Normal 26 16 3 3" xfId="6823" xr:uid="{00000000-0005-0000-0000-0000031B0000}"/>
    <cellStyle name="Normal 26 16 3 3 2" xfId="6824" xr:uid="{00000000-0005-0000-0000-0000041B0000}"/>
    <cellStyle name="Normal 26 16 3 4" xfId="6825" xr:uid="{00000000-0005-0000-0000-0000051B0000}"/>
    <cellStyle name="Normal 26 16 4" xfId="6826" xr:uid="{00000000-0005-0000-0000-0000061B0000}"/>
    <cellStyle name="Normal 26 16 4 2" xfId="6827" xr:uid="{00000000-0005-0000-0000-0000071B0000}"/>
    <cellStyle name="Normal 26 16 5" xfId="6828" xr:uid="{00000000-0005-0000-0000-0000081B0000}"/>
    <cellStyle name="Normal 26 16 6" xfId="6829" xr:uid="{00000000-0005-0000-0000-0000091B0000}"/>
    <cellStyle name="Normal 26 16 6 2" xfId="6830" xr:uid="{00000000-0005-0000-0000-00000A1B0000}"/>
    <cellStyle name="Normal 26 16 7" xfId="6831" xr:uid="{00000000-0005-0000-0000-00000B1B0000}"/>
    <cellStyle name="Normal 26 17" xfId="453" xr:uid="{00000000-0005-0000-0000-00000C1B0000}"/>
    <cellStyle name="Normal 26 17 2" xfId="1634" xr:uid="{00000000-0005-0000-0000-00000D1B0000}"/>
    <cellStyle name="Normal 26 17 2 2" xfId="6832" xr:uid="{00000000-0005-0000-0000-00000E1B0000}"/>
    <cellStyle name="Normal 26 17 2 2 2" xfId="6833" xr:uid="{00000000-0005-0000-0000-00000F1B0000}"/>
    <cellStyle name="Normal 26 17 2 3" xfId="6834" xr:uid="{00000000-0005-0000-0000-0000101B0000}"/>
    <cellStyle name="Normal 26 17 2 4" xfId="6835" xr:uid="{00000000-0005-0000-0000-0000111B0000}"/>
    <cellStyle name="Normal 26 17 3" xfId="6836" xr:uid="{00000000-0005-0000-0000-0000121B0000}"/>
    <cellStyle name="Normal 26 17 3 2" xfId="6837" xr:uid="{00000000-0005-0000-0000-0000131B0000}"/>
    <cellStyle name="Normal 26 17 3 2 2" xfId="6838" xr:uid="{00000000-0005-0000-0000-0000141B0000}"/>
    <cellStyle name="Normal 26 17 3 3" xfId="6839" xr:uid="{00000000-0005-0000-0000-0000151B0000}"/>
    <cellStyle name="Normal 26 17 3 3 2" xfId="6840" xr:uid="{00000000-0005-0000-0000-0000161B0000}"/>
    <cellStyle name="Normal 26 17 3 4" xfId="6841" xr:uid="{00000000-0005-0000-0000-0000171B0000}"/>
    <cellStyle name="Normal 26 17 4" xfId="6842" xr:uid="{00000000-0005-0000-0000-0000181B0000}"/>
    <cellStyle name="Normal 26 17 4 2" xfId="6843" xr:uid="{00000000-0005-0000-0000-0000191B0000}"/>
    <cellStyle name="Normal 26 17 5" xfId="6844" xr:uid="{00000000-0005-0000-0000-00001A1B0000}"/>
    <cellStyle name="Normal 26 17 6" xfId="6845" xr:uid="{00000000-0005-0000-0000-00001B1B0000}"/>
    <cellStyle name="Normal 26 17 6 2" xfId="6846" xr:uid="{00000000-0005-0000-0000-00001C1B0000}"/>
    <cellStyle name="Normal 26 17 7" xfId="6847" xr:uid="{00000000-0005-0000-0000-00001D1B0000}"/>
    <cellStyle name="Normal 26 18" xfId="454" xr:uid="{00000000-0005-0000-0000-00001E1B0000}"/>
    <cellStyle name="Normal 26 18 2" xfId="1635" xr:uid="{00000000-0005-0000-0000-00001F1B0000}"/>
    <cellStyle name="Normal 26 18 2 2" xfId="6848" xr:uid="{00000000-0005-0000-0000-0000201B0000}"/>
    <cellStyle name="Normal 26 18 2 2 2" xfId="6849" xr:uid="{00000000-0005-0000-0000-0000211B0000}"/>
    <cellStyle name="Normal 26 18 2 3" xfId="6850" xr:uid="{00000000-0005-0000-0000-0000221B0000}"/>
    <cellStyle name="Normal 26 18 2 4" xfId="6851" xr:uid="{00000000-0005-0000-0000-0000231B0000}"/>
    <cellStyle name="Normal 26 18 3" xfId="6852" xr:uid="{00000000-0005-0000-0000-0000241B0000}"/>
    <cellStyle name="Normal 26 18 3 2" xfId="6853" xr:uid="{00000000-0005-0000-0000-0000251B0000}"/>
    <cellStyle name="Normal 26 18 3 2 2" xfId="6854" xr:uid="{00000000-0005-0000-0000-0000261B0000}"/>
    <cellStyle name="Normal 26 18 3 3" xfId="6855" xr:uid="{00000000-0005-0000-0000-0000271B0000}"/>
    <cellStyle name="Normal 26 18 3 3 2" xfId="6856" xr:uid="{00000000-0005-0000-0000-0000281B0000}"/>
    <cellStyle name="Normal 26 18 3 4" xfId="6857" xr:uid="{00000000-0005-0000-0000-0000291B0000}"/>
    <cellStyle name="Normal 26 18 4" xfId="6858" xr:uid="{00000000-0005-0000-0000-00002A1B0000}"/>
    <cellStyle name="Normal 26 18 4 2" xfId="6859" xr:uid="{00000000-0005-0000-0000-00002B1B0000}"/>
    <cellStyle name="Normal 26 18 5" xfId="6860" xr:uid="{00000000-0005-0000-0000-00002C1B0000}"/>
    <cellStyle name="Normal 26 18 6" xfId="6861" xr:uid="{00000000-0005-0000-0000-00002D1B0000}"/>
    <cellStyle name="Normal 26 18 6 2" xfId="6862" xr:uid="{00000000-0005-0000-0000-00002E1B0000}"/>
    <cellStyle name="Normal 26 18 7" xfId="6863" xr:uid="{00000000-0005-0000-0000-00002F1B0000}"/>
    <cellStyle name="Normal 26 19" xfId="455" xr:uid="{00000000-0005-0000-0000-0000301B0000}"/>
    <cellStyle name="Normal 26 19 2" xfId="1636" xr:uid="{00000000-0005-0000-0000-0000311B0000}"/>
    <cellStyle name="Normal 26 19 2 2" xfId="6864" xr:uid="{00000000-0005-0000-0000-0000321B0000}"/>
    <cellStyle name="Normal 26 19 2 2 2" xfId="6865" xr:uid="{00000000-0005-0000-0000-0000331B0000}"/>
    <cellStyle name="Normal 26 19 2 3" xfId="6866" xr:uid="{00000000-0005-0000-0000-0000341B0000}"/>
    <cellStyle name="Normal 26 19 2 4" xfId="6867" xr:uid="{00000000-0005-0000-0000-0000351B0000}"/>
    <cellStyle name="Normal 26 19 3" xfId="6868" xr:uid="{00000000-0005-0000-0000-0000361B0000}"/>
    <cellStyle name="Normal 26 19 3 2" xfId="6869" xr:uid="{00000000-0005-0000-0000-0000371B0000}"/>
    <cellStyle name="Normal 26 19 3 2 2" xfId="6870" xr:uid="{00000000-0005-0000-0000-0000381B0000}"/>
    <cellStyle name="Normal 26 19 3 3" xfId="6871" xr:uid="{00000000-0005-0000-0000-0000391B0000}"/>
    <cellStyle name="Normal 26 19 3 3 2" xfId="6872" xr:uid="{00000000-0005-0000-0000-00003A1B0000}"/>
    <cellStyle name="Normal 26 19 3 4" xfId="6873" xr:uid="{00000000-0005-0000-0000-00003B1B0000}"/>
    <cellStyle name="Normal 26 19 4" xfId="6874" xr:uid="{00000000-0005-0000-0000-00003C1B0000}"/>
    <cellStyle name="Normal 26 19 4 2" xfId="6875" xr:uid="{00000000-0005-0000-0000-00003D1B0000}"/>
    <cellStyle name="Normal 26 19 5" xfId="6876" xr:uid="{00000000-0005-0000-0000-00003E1B0000}"/>
    <cellStyle name="Normal 26 19 6" xfId="6877" xr:uid="{00000000-0005-0000-0000-00003F1B0000}"/>
    <cellStyle name="Normal 26 19 6 2" xfId="6878" xr:uid="{00000000-0005-0000-0000-0000401B0000}"/>
    <cellStyle name="Normal 26 19 7" xfId="6879" xr:uid="{00000000-0005-0000-0000-0000411B0000}"/>
    <cellStyle name="Normal 26 2" xfId="456" xr:uid="{00000000-0005-0000-0000-0000421B0000}"/>
    <cellStyle name="Normal 26 2 2" xfId="1637" xr:uid="{00000000-0005-0000-0000-0000431B0000}"/>
    <cellStyle name="Normal 26 2 2 2" xfId="6880" xr:uid="{00000000-0005-0000-0000-0000441B0000}"/>
    <cellStyle name="Normal 26 2 2 2 2" xfId="6881" xr:uid="{00000000-0005-0000-0000-0000451B0000}"/>
    <cellStyle name="Normal 26 2 2 3" xfId="6882" xr:uid="{00000000-0005-0000-0000-0000461B0000}"/>
    <cellStyle name="Normal 26 2 2 4" xfId="6883" xr:uid="{00000000-0005-0000-0000-0000471B0000}"/>
    <cellStyle name="Normal 26 2 3" xfId="6884" xr:uid="{00000000-0005-0000-0000-0000481B0000}"/>
    <cellStyle name="Normal 26 2 3 2" xfId="6885" xr:uid="{00000000-0005-0000-0000-0000491B0000}"/>
    <cellStyle name="Normal 26 2 3 2 2" xfId="6886" xr:uid="{00000000-0005-0000-0000-00004A1B0000}"/>
    <cellStyle name="Normal 26 2 3 3" xfId="6887" xr:uid="{00000000-0005-0000-0000-00004B1B0000}"/>
    <cellStyle name="Normal 26 2 3 3 2" xfId="6888" xr:uid="{00000000-0005-0000-0000-00004C1B0000}"/>
    <cellStyle name="Normal 26 2 3 4" xfId="6889" xr:uid="{00000000-0005-0000-0000-00004D1B0000}"/>
    <cellStyle name="Normal 26 2 4" xfId="6890" xr:uid="{00000000-0005-0000-0000-00004E1B0000}"/>
    <cellStyle name="Normal 26 2 4 2" xfId="6891" xr:uid="{00000000-0005-0000-0000-00004F1B0000}"/>
    <cellStyle name="Normal 26 2 5" xfId="6892" xr:uid="{00000000-0005-0000-0000-0000501B0000}"/>
    <cellStyle name="Normal 26 2 6" xfId="6893" xr:uid="{00000000-0005-0000-0000-0000511B0000}"/>
    <cellStyle name="Normal 26 2 6 2" xfId="6894" xr:uid="{00000000-0005-0000-0000-0000521B0000}"/>
    <cellStyle name="Normal 26 2 7" xfId="6895" xr:uid="{00000000-0005-0000-0000-0000531B0000}"/>
    <cellStyle name="Normal 26 20" xfId="457" xr:uid="{00000000-0005-0000-0000-0000541B0000}"/>
    <cellStyle name="Normal 26 20 2" xfId="1638" xr:uid="{00000000-0005-0000-0000-0000551B0000}"/>
    <cellStyle name="Normal 26 20 2 2" xfId="6896" xr:uid="{00000000-0005-0000-0000-0000561B0000}"/>
    <cellStyle name="Normal 26 20 2 2 2" xfId="6897" xr:uid="{00000000-0005-0000-0000-0000571B0000}"/>
    <cellStyle name="Normal 26 20 2 3" xfId="6898" xr:uid="{00000000-0005-0000-0000-0000581B0000}"/>
    <cellStyle name="Normal 26 20 2 4" xfId="6899" xr:uid="{00000000-0005-0000-0000-0000591B0000}"/>
    <cellStyle name="Normal 26 20 3" xfId="6900" xr:uid="{00000000-0005-0000-0000-00005A1B0000}"/>
    <cellStyle name="Normal 26 20 3 2" xfId="6901" xr:uid="{00000000-0005-0000-0000-00005B1B0000}"/>
    <cellStyle name="Normal 26 20 3 2 2" xfId="6902" xr:uid="{00000000-0005-0000-0000-00005C1B0000}"/>
    <cellStyle name="Normal 26 20 3 3" xfId="6903" xr:uid="{00000000-0005-0000-0000-00005D1B0000}"/>
    <cellStyle name="Normal 26 20 3 3 2" xfId="6904" xr:uid="{00000000-0005-0000-0000-00005E1B0000}"/>
    <cellStyle name="Normal 26 20 3 4" xfId="6905" xr:uid="{00000000-0005-0000-0000-00005F1B0000}"/>
    <cellStyle name="Normal 26 20 4" xfId="6906" xr:uid="{00000000-0005-0000-0000-0000601B0000}"/>
    <cellStyle name="Normal 26 20 4 2" xfId="6907" xr:uid="{00000000-0005-0000-0000-0000611B0000}"/>
    <cellStyle name="Normal 26 20 5" xfId="6908" xr:uid="{00000000-0005-0000-0000-0000621B0000}"/>
    <cellStyle name="Normal 26 20 6" xfId="6909" xr:uid="{00000000-0005-0000-0000-0000631B0000}"/>
    <cellStyle name="Normal 26 20 6 2" xfId="6910" xr:uid="{00000000-0005-0000-0000-0000641B0000}"/>
    <cellStyle name="Normal 26 20 7" xfId="6911" xr:uid="{00000000-0005-0000-0000-0000651B0000}"/>
    <cellStyle name="Normal 26 21" xfId="458" xr:uid="{00000000-0005-0000-0000-0000661B0000}"/>
    <cellStyle name="Normal 26 21 2" xfId="1639" xr:uid="{00000000-0005-0000-0000-0000671B0000}"/>
    <cellStyle name="Normal 26 21 2 2" xfId="6912" xr:uid="{00000000-0005-0000-0000-0000681B0000}"/>
    <cellStyle name="Normal 26 21 2 2 2" xfId="6913" xr:uid="{00000000-0005-0000-0000-0000691B0000}"/>
    <cellStyle name="Normal 26 21 2 3" xfId="6914" xr:uid="{00000000-0005-0000-0000-00006A1B0000}"/>
    <cellStyle name="Normal 26 21 2 4" xfId="6915" xr:uid="{00000000-0005-0000-0000-00006B1B0000}"/>
    <cellStyle name="Normal 26 21 3" xfId="6916" xr:uid="{00000000-0005-0000-0000-00006C1B0000}"/>
    <cellStyle name="Normal 26 21 3 2" xfId="6917" xr:uid="{00000000-0005-0000-0000-00006D1B0000}"/>
    <cellStyle name="Normal 26 21 3 2 2" xfId="6918" xr:uid="{00000000-0005-0000-0000-00006E1B0000}"/>
    <cellStyle name="Normal 26 21 3 3" xfId="6919" xr:uid="{00000000-0005-0000-0000-00006F1B0000}"/>
    <cellStyle name="Normal 26 21 3 3 2" xfId="6920" xr:uid="{00000000-0005-0000-0000-0000701B0000}"/>
    <cellStyle name="Normal 26 21 3 4" xfId="6921" xr:uid="{00000000-0005-0000-0000-0000711B0000}"/>
    <cellStyle name="Normal 26 21 4" xfId="6922" xr:uid="{00000000-0005-0000-0000-0000721B0000}"/>
    <cellStyle name="Normal 26 21 4 2" xfId="6923" xr:uid="{00000000-0005-0000-0000-0000731B0000}"/>
    <cellStyle name="Normal 26 21 5" xfId="6924" xr:uid="{00000000-0005-0000-0000-0000741B0000}"/>
    <cellStyle name="Normal 26 21 6" xfId="6925" xr:uid="{00000000-0005-0000-0000-0000751B0000}"/>
    <cellStyle name="Normal 26 21 6 2" xfId="6926" xr:uid="{00000000-0005-0000-0000-0000761B0000}"/>
    <cellStyle name="Normal 26 21 7" xfId="6927" xr:uid="{00000000-0005-0000-0000-0000771B0000}"/>
    <cellStyle name="Normal 26 22" xfId="459" xr:uid="{00000000-0005-0000-0000-0000781B0000}"/>
    <cellStyle name="Normal 26 22 2" xfId="1640" xr:uid="{00000000-0005-0000-0000-0000791B0000}"/>
    <cellStyle name="Normal 26 22 2 2" xfId="6928" xr:uid="{00000000-0005-0000-0000-00007A1B0000}"/>
    <cellStyle name="Normal 26 22 2 2 2" xfId="6929" xr:uid="{00000000-0005-0000-0000-00007B1B0000}"/>
    <cellStyle name="Normal 26 22 2 3" xfId="6930" xr:uid="{00000000-0005-0000-0000-00007C1B0000}"/>
    <cellStyle name="Normal 26 22 2 4" xfId="6931" xr:uid="{00000000-0005-0000-0000-00007D1B0000}"/>
    <cellStyle name="Normal 26 22 3" xfId="6932" xr:uid="{00000000-0005-0000-0000-00007E1B0000}"/>
    <cellStyle name="Normal 26 22 3 2" xfId="6933" xr:uid="{00000000-0005-0000-0000-00007F1B0000}"/>
    <cellStyle name="Normal 26 22 3 2 2" xfId="6934" xr:uid="{00000000-0005-0000-0000-0000801B0000}"/>
    <cellStyle name="Normal 26 22 3 3" xfId="6935" xr:uid="{00000000-0005-0000-0000-0000811B0000}"/>
    <cellStyle name="Normal 26 22 3 3 2" xfId="6936" xr:uid="{00000000-0005-0000-0000-0000821B0000}"/>
    <cellStyle name="Normal 26 22 3 4" xfId="6937" xr:uid="{00000000-0005-0000-0000-0000831B0000}"/>
    <cellStyle name="Normal 26 22 4" xfId="6938" xr:uid="{00000000-0005-0000-0000-0000841B0000}"/>
    <cellStyle name="Normal 26 22 4 2" xfId="6939" xr:uid="{00000000-0005-0000-0000-0000851B0000}"/>
    <cellStyle name="Normal 26 22 5" xfId="6940" xr:uid="{00000000-0005-0000-0000-0000861B0000}"/>
    <cellStyle name="Normal 26 22 6" xfId="6941" xr:uid="{00000000-0005-0000-0000-0000871B0000}"/>
    <cellStyle name="Normal 26 22 6 2" xfId="6942" xr:uid="{00000000-0005-0000-0000-0000881B0000}"/>
    <cellStyle name="Normal 26 22 7" xfId="6943" xr:uid="{00000000-0005-0000-0000-0000891B0000}"/>
    <cellStyle name="Normal 26 23" xfId="460" xr:uid="{00000000-0005-0000-0000-00008A1B0000}"/>
    <cellStyle name="Normal 26 23 2" xfId="1641" xr:uid="{00000000-0005-0000-0000-00008B1B0000}"/>
    <cellStyle name="Normal 26 23 2 2" xfId="6944" xr:uid="{00000000-0005-0000-0000-00008C1B0000}"/>
    <cellStyle name="Normal 26 23 2 2 2" xfId="6945" xr:uid="{00000000-0005-0000-0000-00008D1B0000}"/>
    <cellStyle name="Normal 26 23 2 3" xfId="6946" xr:uid="{00000000-0005-0000-0000-00008E1B0000}"/>
    <cellStyle name="Normal 26 23 2 4" xfId="6947" xr:uid="{00000000-0005-0000-0000-00008F1B0000}"/>
    <cellStyle name="Normal 26 23 3" xfId="6948" xr:uid="{00000000-0005-0000-0000-0000901B0000}"/>
    <cellStyle name="Normal 26 23 3 2" xfId="6949" xr:uid="{00000000-0005-0000-0000-0000911B0000}"/>
    <cellStyle name="Normal 26 23 3 2 2" xfId="6950" xr:uid="{00000000-0005-0000-0000-0000921B0000}"/>
    <cellStyle name="Normal 26 23 3 3" xfId="6951" xr:uid="{00000000-0005-0000-0000-0000931B0000}"/>
    <cellStyle name="Normal 26 23 3 3 2" xfId="6952" xr:uid="{00000000-0005-0000-0000-0000941B0000}"/>
    <cellStyle name="Normal 26 23 3 4" xfId="6953" xr:uid="{00000000-0005-0000-0000-0000951B0000}"/>
    <cellStyle name="Normal 26 23 4" xfId="6954" xr:uid="{00000000-0005-0000-0000-0000961B0000}"/>
    <cellStyle name="Normal 26 23 4 2" xfId="6955" xr:uid="{00000000-0005-0000-0000-0000971B0000}"/>
    <cellStyle name="Normal 26 23 5" xfId="6956" xr:uid="{00000000-0005-0000-0000-0000981B0000}"/>
    <cellStyle name="Normal 26 23 6" xfId="6957" xr:uid="{00000000-0005-0000-0000-0000991B0000}"/>
    <cellStyle name="Normal 26 23 6 2" xfId="6958" xr:uid="{00000000-0005-0000-0000-00009A1B0000}"/>
    <cellStyle name="Normal 26 23 7" xfId="6959" xr:uid="{00000000-0005-0000-0000-00009B1B0000}"/>
    <cellStyle name="Normal 26 24" xfId="461" xr:uid="{00000000-0005-0000-0000-00009C1B0000}"/>
    <cellStyle name="Normal 26 24 2" xfId="1642" xr:uid="{00000000-0005-0000-0000-00009D1B0000}"/>
    <cellStyle name="Normal 26 24 2 2" xfId="6960" xr:uid="{00000000-0005-0000-0000-00009E1B0000}"/>
    <cellStyle name="Normal 26 24 2 2 2" xfId="6961" xr:uid="{00000000-0005-0000-0000-00009F1B0000}"/>
    <cellStyle name="Normal 26 24 2 3" xfId="6962" xr:uid="{00000000-0005-0000-0000-0000A01B0000}"/>
    <cellStyle name="Normal 26 24 2 4" xfId="6963" xr:uid="{00000000-0005-0000-0000-0000A11B0000}"/>
    <cellStyle name="Normal 26 24 3" xfId="6964" xr:uid="{00000000-0005-0000-0000-0000A21B0000}"/>
    <cellStyle name="Normal 26 24 3 2" xfId="6965" xr:uid="{00000000-0005-0000-0000-0000A31B0000}"/>
    <cellStyle name="Normal 26 24 3 2 2" xfId="6966" xr:uid="{00000000-0005-0000-0000-0000A41B0000}"/>
    <cellStyle name="Normal 26 24 3 3" xfId="6967" xr:uid="{00000000-0005-0000-0000-0000A51B0000}"/>
    <cellStyle name="Normal 26 24 3 3 2" xfId="6968" xr:uid="{00000000-0005-0000-0000-0000A61B0000}"/>
    <cellStyle name="Normal 26 24 3 4" xfId="6969" xr:uid="{00000000-0005-0000-0000-0000A71B0000}"/>
    <cellStyle name="Normal 26 24 4" xfId="6970" xr:uid="{00000000-0005-0000-0000-0000A81B0000}"/>
    <cellStyle name="Normal 26 24 4 2" xfId="6971" xr:uid="{00000000-0005-0000-0000-0000A91B0000}"/>
    <cellStyle name="Normal 26 24 5" xfId="6972" xr:uid="{00000000-0005-0000-0000-0000AA1B0000}"/>
    <cellStyle name="Normal 26 24 6" xfId="6973" xr:uid="{00000000-0005-0000-0000-0000AB1B0000}"/>
    <cellStyle name="Normal 26 24 6 2" xfId="6974" xr:uid="{00000000-0005-0000-0000-0000AC1B0000}"/>
    <cellStyle name="Normal 26 24 7" xfId="6975" xr:uid="{00000000-0005-0000-0000-0000AD1B0000}"/>
    <cellStyle name="Normal 26 25" xfId="462" xr:uid="{00000000-0005-0000-0000-0000AE1B0000}"/>
    <cellStyle name="Normal 26 25 2" xfId="2246" xr:uid="{00000000-0005-0000-0000-0000AF1B0000}"/>
    <cellStyle name="Normal 26 25 2 2" xfId="6976" xr:uid="{00000000-0005-0000-0000-0000B01B0000}"/>
    <cellStyle name="Normal 26 25 2 2 2" xfId="6977" xr:uid="{00000000-0005-0000-0000-0000B11B0000}"/>
    <cellStyle name="Normal 26 25 2 3" xfId="6978" xr:uid="{00000000-0005-0000-0000-0000B21B0000}"/>
    <cellStyle name="Normal 26 25 2 4" xfId="6979" xr:uid="{00000000-0005-0000-0000-0000B31B0000}"/>
    <cellStyle name="Normal 26 25 3" xfId="6980" xr:uid="{00000000-0005-0000-0000-0000B41B0000}"/>
    <cellStyle name="Normal 26 25 3 2" xfId="6981" xr:uid="{00000000-0005-0000-0000-0000B51B0000}"/>
    <cellStyle name="Normal 26 25 3 2 2" xfId="6982" xr:uid="{00000000-0005-0000-0000-0000B61B0000}"/>
    <cellStyle name="Normal 26 25 3 3" xfId="6983" xr:uid="{00000000-0005-0000-0000-0000B71B0000}"/>
    <cellStyle name="Normal 26 25 3 3 2" xfId="6984" xr:uid="{00000000-0005-0000-0000-0000B81B0000}"/>
    <cellStyle name="Normal 26 25 3 4" xfId="6985" xr:uid="{00000000-0005-0000-0000-0000B91B0000}"/>
    <cellStyle name="Normal 26 25 4" xfId="6986" xr:uid="{00000000-0005-0000-0000-0000BA1B0000}"/>
    <cellStyle name="Normal 26 25 4 2" xfId="6987" xr:uid="{00000000-0005-0000-0000-0000BB1B0000}"/>
    <cellStyle name="Normal 26 25 5" xfId="6988" xr:uid="{00000000-0005-0000-0000-0000BC1B0000}"/>
    <cellStyle name="Normal 26 25 6" xfId="6989" xr:uid="{00000000-0005-0000-0000-0000BD1B0000}"/>
    <cellStyle name="Normal 26 25 6 2" xfId="6990" xr:uid="{00000000-0005-0000-0000-0000BE1B0000}"/>
    <cellStyle name="Normal 26 25 7" xfId="6991" xr:uid="{00000000-0005-0000-0000-0000BF1B0000}"/>
    <cellStyle name="Normal 26 26" xfId="463" xr:uid="{00000000-0005-0000-0000-0000C01B0000}"/>
    <cellStyle name="Normal 26 26 2" xfId="2245" xr:uid="{00000000-0005-0000-0000-0000C11B0000}"/>
    <cellStyle name="Normal 26 26 2 2" xfId="6992" xr:uid="{00000000-0005-0000-0000-0000C21B0000}"/>
    <cellStyle name="Normal 26 26 2 2 2" xfId="6993" xr:uid="{00000000-0005-0000-0000-0000C31B0000}"/>
    <cellStyle name="Normal 26 26 2 3" xfId="6994" xr:uid="{00000000-0005-0000-0000-0000C41B0000}"/>
    <cellStyle name="Normal 26 26 2 4" xfId="6995" xr:uid="{00000000-0005-0000-0000-0000C51B0000}"/>
    <cellStyle name="Normal 26 26 3" xfId="6996" xr:uid="{00000000-0005-0000-0000-0000C61B0000}"/>
    <cellStyle name="Normal 26 26 3 2" xfId="6997" xr:uid="{00000000-0005-0000-0000-0000C71B0000}"/>
    <cellStyle name="Normal 26 26 3 2 2" xfId="6998" xr:uid="{00000000-0005-0000-0000-0000C81B0000}"/>
    <cellStyle name="Normal 26 26 3 3" xfId="6999" xr:uid="{00000000-0005-0000-0000-0000C91B0000}"/>
    <cellStyle name="Normal 26 26 3 3 2" xfId="7000" xr:uid="{00000000-0005-0000-0000-0000CA1B0000}"/>
    <cellStyle name="Normal 26 26 3 4" xfId="7001" xr:uid="{00000000-0005-0000-0000-0000CB1B0000}"/>
    <cellStyle name="Normal 26 26 4" xfId="7002" xr:uid="{00000000-0005-0000-0000-0000CC1B0000}"/>
    <cellStyle name="Normal 26 26 4 2" xfId="7003" xr:uid="{00000000-0005-0000-0000-0000CD1B0000}"/>
    <cellStyle name="Normal 26 26 5" xfId="7004" xr:uid="{00000000-0005-0000-0000-0000CE1B0000}"/>
    <cellStyle name="Normal 26 26 6" xfId="7005" xr:uid="{00000000-0005-0000-0000-0000CF1B0000}"/>
    <cellStyle name="Normal 26 26 6 2" xfId="7006" xr:uid="{00000000-0005-0000-0000-0000D01B0000}"/>
    <cellStyle name="Normal 26 26 7" xfId="7007" xr:uid="{00000000-0005-0000-0000-0000D11B0000}"/>
    <cellStyle name="Normal 26 27" xfId="464" xr:uid="{00000000-0005-0000-0000-0000D21B0000}"/>
    <cellStyle name="Normal 26 27 2" xfId="2244" xr:uid="{00000000-0005-0000-0000-0000D31B0000}"/>
    <cellStyle name="Normal 26 27 2 2" xfId="7008" xr:uid="{00000000-0005-0000-0000-0000D41B0000}"/>
    <cellStyle name="Normal 26 27 2 2 2" xfId="7009" xr:uid="{00000000-0005-0000-0000-0000D51B0000}"/>
    <cellStyle name="Normal 26 27 2 3" xfId="7010" xr:uid="{00000000-0005-0000-0000-0000D61B0000}"/>
    <cellStyle name="Normal 26 27 2 4" xfId="7011" xr:uid="{00000000-0005-0000-0000-0000D71B0000}"/>
    <cellStyle name="Normal 26 27 3" xfId="7012" xr:uid="{00000000-0005-0000-0000-0000D81B0000}"/>
    <cellStyle name="Normal 26 27 3 2" xfId="7013" xr:uid="{00000000-0005-0000-0000-0000D91B0000}"/>
    <cellStyle name="Normal 26 27 3 2 2" xfId="7014" xr:uid="{00000000-0005-0000-0000-0000DA1B0000}"/>
    <cellStyle name="Normal 26 27 3 3" xfId="7015" xr:uid="{00000000-0005-0000-0000-0000DB1B0000}"/>
    <cellStyle name="Normal 26 27 3 3 2" xfId="7016" xr:uid="{00000000-0005-0000-0000-0000DC1B0000}"/>
    <cellStyle name="Normal 26 27 3 4" xfId="7017" xr:uid="{00000000-0005-0000-0000-0000DD1B0000}"/>
    <cellStyle name="Normal 26 27 4" xfId="7018" xr:uid="{00000000-0005-0000-0000-0000DE1B0000}"/>
    <cellStyle name="Normal 26 27 4 2" xfId="7019" xr:uid="{00000000-0005-0000-0000-0000DF1B0000}"/>
    <cellStyle name="Normal 26 27 5" xfId="7020" xr:uid="{00000000-0005-0000-0000-0000E01B0000}"/>
    <cellStyle name="Normal 26 27 6" xfId="7021" xr:uid="{00000000-0005-0000-0000-0000E11B0000}"/>
    <cellStyle name="Normal 26 27 6 2" xfId="7022" xr:uid="{00000000-0005-0000-0000-0000E21B0000}"/>
    <cellStyle name="Normal 26 27 7" xfId="7023" xr:uid="{00000000-0005-0000-0000-0000E31B0000}"/>
    <cellStyle name="Normal 26 28" xfId="465" xr:uid="{00000000-0005-0000-0000-0000E41B0000}"/>
    <cellStyle name="Normal 26 28 2" xfId="2243" xr:uid="{00000000-0005-0000-0000-0000E51B0000}"/>
    <cellStyle name="Normal 26 28 2 2" xfId="7024" xr:uid="{00000000-0005-0000-0000-0000E61B0000}"/>
    <cellStyle name="Normal 26 28 2 2 2" xfId="7025" xr:uid="{00000000-0005-0000-0000-0000E71B0000}"/>
    <cellStyle name="Normal 26 28 2 3" xfId="7026" xr:uid="{00000000-0005-0000-0000-0000E81B0000}"/>
    <cellStyle name="Normal 26 28 2 4" xfId="7027" xr:uid="{00000000-0005-0000-0000-0000E91B0000}"/>
    <cellStyle name="Normal 26 28 3" xfId="7028" xr:uid="{00000000-0005-0000-0000-0000EA1B0000}"/>
    <cellStyle name="Normal 26 28 3 2" xfId="7029" xr:uid="{00000000-0005-0000-0000-0000EB1B0000}"/>
    <cellStyle name="Normal 26 28 3 2 2" xfId="7030" xr:uid="{00000000-0005-0000-0000-0000EC1B0000}"/>
    <cellStyle name="Normal 26 28 3 3" xfId="7031" xr:uid="{00000000-0005-0000-0000-0000ED1B0000}"/>
    <cellStyle name="Normal 26 28 3 3 2" xfId="7032" xr:uid="{00000000-0005-0000-0000-0000EE1B0000}"/>
    <cellStyle name="Normal 26 28 3 4" xfId="7033" xr:uid="{00000000-0005-0000-0000-0000EF1B0000}"/>
    <cellStyle name="Normal 26 28 4" xfId="7034" xr:uid="{00000000-0005-0000-0000-0000F01B0000}"/>
    <cellStyle name="Normal 26 28 4 2" xfId="7035" xr:uid="{00000000-0005-0000-0000-0000F11B0000}"/>
    <cellStyle name="Normal 26 28 5" xfId="7036" xr:uid="{00000000-0005-0000-0000-0000F21B0000}"/>
    <cellStyle name="Normal 26 28 6" xfId="7037" xr:uid="{00000000-0005-0000-0000-0000F31B0000}"/>
    <cellStyle name="Normal 26 28 6 2" xfId="7038" xr:uid="{00000000-0005-0000-0000-0000F41B0000}"/>
    <cellStyle name="Normal 26 28 7" xfId="7039" xr:uid="{00000000-0005-0000-0000-0000F51B0000}"/>
    <cellStyle name="Normal 26 29" xfId="466" xr:uid="{00000000-0005-0000-0000-0000F61B0000}"/>
    <cellStyle name="Normal 26 29 2" xfId="2242" xr:uid="{00000000-0005-0000-0000-0000F71B0000}"/>
    <cellStyle name="Normal 26 29 2 2" xfId="7040" xr:uid="{00000000-0005-0000-0000-0000F81B0000}"/>
    <cellStyle name="Normal 26 29 2 2 2" xfId="7041" xr:uid="{00000000-0005-0000-0000-0000F91B0000}"/>
    <cellStyle name="Normal 26 29 2 3" xfId="7042" xr:uid="{00000000-0005-0000-0000-0000FA1B0000}"/>
    <cellStyle name="Normal 26 29 2 4" xfId="7043" xr:uid="{00000000-0005-0000-0000-0000FB1B0000}"/>
    <cellStyle name="Normal 26 29 3" xfId="7044" xr:uid="{00000000-0005-0000-0000-0000FC1B0000}"/>
    <cellStyle name="Normal 26 29 3 2" xfId="7045" xr:uid="{00000000-0005-0000-0000-0000FD1B0000}"/>
    <cellStyle name="Normal 26 29 3 2 2" xfId="7046" xr:uid="{00000000-0005-0000-0000-0000FE1B0000}"/>
    <cellStyle name="Normal 26 29 3 3" xfId="7047" xr:uid="{00000000-0005-0000-0000-0000FF1B0000}"/>
    <cellStyle name="Normal 26 29 3 3 2" xfId="7048" xr:uid="{00000000-0005-0000-0000-0000001C0000}"/>
    <cellStyle name="Normal 26 29 3 4" xfId="7049" xr:uid="{00000000-0005-0000-0000-0000011C0000}"/>
    <cellStyle name="Normal 26 29 4" xfId="7050" xr:uid="{00000000-0005-0000-0000-0000021C0000}"/>
    <cellStyle name="Normal 26 29 4 2" xfId="7051" xr:uid="{00000000-0005-0000-0000-0000031C0000}"/>
    <cellStyle name="Normal 26 29 5" xfId="7052" xr:uid="{00000000-0005-0000-0000-0000041C0000}"/>
    <cellStyle name="Normal 26 29 6" xfId="7053" xr:uid="{00000000-0005-0000-0000-0000051C0000}"/>
    <cellStyle name="Normal 26 29 6 2" xfId="7054" xr:uid="{00000000-0005-0000-0000-0000061C0000}"/>
    <cellStyle name="Normal 26 29 7" xfId="7055" xr:uid="{00000000-0005-0000-0000-0000071C0000}"/>
    <cellStyle name="Normal 26 3" xfId="467" xr:uid="{00000000-0005-0000-0000-0000081C0000}"/>
    <cellStyle name="Normal 26 3 2" xfId="1643" xr:uid="{00000000-0005-0000-0000-0000091C0000}"/>
    <cellStyle name="Normal 26 3 2 2" xfId="7056" xr:uid="{00000000-0005-0000-0000-00000A1C0000}"/>
    <cellStyle name="Normal 26 3 2 2 2" xfId="7057" xr:uid="{00000000-0005-0000-0000-00000B1C0000}"/>
    <cellStyle name="Normal 26 3 2 3" xfId="7058" xr:uid="{00000000-0005-0000-0000-00000C1C0000}"/>
    <cellStyle name="Normal 26 3 2 4" xfId="7059" xr:uid="{00000000-0005-0000-0000-00000D1C0000}"/>
    <cellStyle name="Normal 26 3 3" xfId="7060" xr:uid="{00000000-0005-0000-0000-00000E1C0000}"/>
    <cellStyle name="Normal 26 3 3 2" xfId="7061" xr:uid="{00000000-0005-0000-0000-00000F1C0000}"/>
    <cellStyle name="Normal 26 3 3 2 2" xfId="7062" xr:uid="{00000000-0005-0000-0000-0000101C0000}"/>
    <cellStyle name="Normal 26 3 3 3" xfId="7063" xr:uid="{00000000-0005-0000-0000-0000111C0000}"/>
    <cellStyle name="Normal 26 3 3 3 2" xfId="7064" xr:uid="{00000000-0005-0000-0000-0000121C0000}"/>
    <cellStyle name="Normal 26 3 3 4" xfId="7065" xr:uid="{00000000-0005-0000-0000-0000131C0000}"/>
    <cellStyle name="Normal 26 3 4" xfId="7066" xr:uid="{00000000-0005-0000-0000-0000141C0000}"/>
    <cellStyle name="Normal 26 3 4 2" xfId="7067" xr:uid="{00000000-0005-0000-0000-0000151C0000}"/>
    <cellStyle name="Normal 26 3 5" xfId="7068" xr:uid="{00000000-0005-0000-0000-0000161C0000}"/>
    <cellStyle name="Normal 26 3 6" xfId="7069" xr:uid="{00000000-0005-0000-0000-0000171C0000}"/>
    <cellStyle name="Normal 26 3 6 2" xfId="7070" xr:uid="{00000000-0005-0000-0000-0000181C0000}"/>
    <cellStyle name="Normal 26 3 7" xfId="7071" xr:uid="{00000000-0005-0000-0000-0000191C0000}"/>
    <cellStyle name="Normal 26 30" xfId="468" xr:uid="{00000000-0005-0000-0000-00001A1C0000}"/>
    <cellStyle name="Normal 26 30 2" xfId="2241" xr:uid="{00000000-0005-0000-0000-00001B1C0000}"/>
    <cellStyle name="Normal 26 30 2 2" xfId="7072" xr:uid="{00000000-0005-0000-0000-00001C1C0000}"/>
    <cellStyle name="Normal 26 30 2 2 2" xfId="7073" xr:uid="{00000000-0005-0000-0000-00001D1C0000}"/>
    <cellStyle name="Normal 26 30 2 3" xfId="7074" xr:uid="{00000000-0005-0000-0000-00001E1C0000}"/>
    <cellStyle name="Normal 26 30 2 4" xfId="7075" xr:uid="{00000000-0005-0000-0000-00001F1C0000}"/>
    <cellStyle name="Normal 26 30 3" xfId="7076" xr:uid="{00000000-0005-0000-0000-0000201C0000}"/>
    <cellStyle name="Normal 26 30 3 2" xfId="7077" xr:uid="{00000000-0005-0000-0000-0000211C0000}"/>
    <cellStyle name="Normal 26 30 3 2 2" xfId="7078" xr:uid="{00000000-0005-0000-0000-0000221C0000}"/>
    <cellStyle name="Normal 26 30 3 3" xfId="7079" xr:uid="{00000000-0005-0000-0000-0000231C0000}"/>
    <cellStyle name="Normal 26 30 3 3 2" xfId="7080" xr:uid="{00000000-0005-0000-0000-0000241C0000}"/>
    <cellStyle name="Normal 26 30 3 4" xfId="7081" xr:uid="{00000000-0005-0000-0000-0000251C0000}"/>
    <cellStyle name="Normal 26 30 4" xfId="7082" xr:uid="{00000000-0005-0000-0000-0000261C0000}"/>
    <cellStyle name="Normal 26 30 4 2" xfId="7083" xr:uid="{00000000-0005-0000-0000-0000271C0000}"/>
    <cellStyle name="Normal 26 30 5" xfId="7084" xr:uid="{00000000-0005-0000-0000-0000281C0000}"/>
    <cellStyle name="Normal 26 30 6" xfId="7085" xr:uid="{00000000-0005-0000-0000-0000291C0000}"/>
    <cellStyle name="Normal 26 30 6 2" xfId="7086" xr:uid="{00000000-0005-0000-0000-00002A1C0000}"/>
    <cellStyle name="Normal 26 30 7" xfId="7087" xr:uid="{00000000-0005-0000-0000-00002B1C0000}"/>
    <cellStyle name="Normal 26 31" xfId="469" xr:uid="{00000000-0005-0000-0000-00002C1C0000}"/>
    <cellStyle name="Normal 26 31 2" xfId="2240" xr:uid="{00000000-0005-0000-0000-00002D1C0000}"/>
    <cellStyle name="Normal 26 31 2 2" xfId="7088" xr:uid="{00000000-0005-0000-0000-00002E1C0000}"/>
    <cellStyle name="Normal 26 31 2 2 2" xfId="7089" xr:uid="{00000000-0005-0000-0000-00002F1C0000}"/>
    <cellStyle name="Normal 26 31 2 3" xfId="7090" xr:uid="{00000000-0005-0000-0000-0000301C0000}"/>
    <cellStyle name="Normal 26 31 2 4" xfId="7091" xr:uid="{00000000-0005-0000-0000-0000311C0000}"/>
    <cellStyle name="Normal 26 31 3" xfId="7092" xr:uid="{00000000-0005-0000-0000-0000321C0000}"/>
    <cellStyle name="Normal 26 31 3 2" xfId="7093" xr:uid="{00000000-0005-0000-0000-0000331C0000}"/>
    <cellStyle name="Normal 26 31 3 2 2" xfId="7094" xr:uid="{00000000-0005-0000-0000-0000341C0000}"/>
    <cellStyle name="Normal 26 31 3 3" xfId="7095" xr:uid="{00000000-0005-0000-0000-0000351C0000}"/>
    <cellStyle name="Normal 26 31 3 3 2" xfId="7096" xr:uid="{00000000-0005-0000-0000-0000361C0000}"/>
    <cellStyle name="Normal 26 31 3 4" xfId="7097" xr:uid="{00000000-0005-0000-0000-0000371C0000}"/>
    <cellStyle name="Normal 26 31 4" xfId="7098" xr:uid="{00000000-0005-0000-0000-0000381C0000}"/>
    <cellStyle name="Normal 26 31 4 2" xfId="7099" xr:uid="{00000000-0005-0000-0000-0000391C0000}"/>
    <cellStyle name="Normal 26 31 5" xfId="7100" xr:uid="{00000000-0005-0000-0000-00003A1C0000}"/>
    <cellStyle name="Normal 26 31 6" xfId="7101" xr:uid="{00000000-0005-0000-0000-00003B1C0000}"/>
    <cellStyle name="Normal 26 31 6 2" xfId="7102" xr:uid="{00000000-0005-0000-0000-00003C1C0000}"/>
    <cellStyle name="Normal 26 31 7" xfId="7103" xr:uid="{00000000-0005-0000-0000-00003D1C0000}"/>
    <cellStyle name="Normal 26 32" xfId="470" xr:uid="{00000000-0005-0000-0000-00003E1C0000}"/>
    <cellStyle name="Normal 26 32 2" xfId="2239" xr:uid="{00000000-0005-0000-0000-00003F1C0000}"/>
    <cellStyle name="Normal 26 32 2 2" xfId="7104" xr:uid="{00000000-0005-0000-0000-0000401C0000}"/>
    <cellStyle name="Normal 26 32 2 2 2" xfId="7105" xr:uid="{00000000-0005-0000-0000-0000411C0000}"/>
    <cellStyle name="Normal 26 32 2 3" xfId="7106" xr:uid="{00000000-0005-0000-0000-0000421C0000}"/>
    <cellStyle name="Normal 26 32 2 4" xfId="7107" xr:uid="{00000000-0005-0000-0000-0000431C0000}"/>
    <cellStyle name="Normal 26 32 3" xfId="7108" xr:uid="{00000000-0005-0000-0000-0000441C0000}"/>
    <cellStyle name="Normal 26 32 3 2" xfId="7109" xr:uid="{00000000-0005-0000-0000-0000451C0000}"/>
    <cellStyle name="Normal 26 32 3 2 2" xfId="7110" xr:uid="{00000000-0005-0000-0000-0000461C0000}"/>
    <cellStyle name="Normal 26 32 3 3" xfId="7111" xr:uid="{00000000-0005-0000-0000-0000471C0000}"/>
    <cellStyle name="Normal 26 32 3 3 2" xfId="7112" xr:uid="{00000000-0005-0000-0000-0000481C0000}"/>
    <cellStyle name="Normal 26 32 3 4" xfId="7113" xr:uid="{00000000-0005-0000-0000-0000491C0000}"/>
    <cellStyle name="Normal 26 32 4" xfId="7114" xr:uid="{00000000-0005-0000-0000-00004A1C0000}"/>
    <cellStyle name="Normal 26 32 4 2" xfId="7115" xr:uid="{00000000-0005-0000-0000-00004B1C0000}"/>
    <cellStyle name="Normal 26 32 5" xfId="7116" xr:uid="{00000000-0005-0000-0000-00004C1C0000}"/>
    <cellStyle name="Normal 26 32 6" xfId="7117" xr:uid="{00000000-0005-0000-0000-00004D1C0000}"/>
    <cellStyle name="Normal 26 32 6 2" xfId="7118" xr:uid="{00000000-0005-0000-0000-00004E1C0000}"/>
    <cellStyle name="Normal 26 32 7" xfId="7119" xr:uid="{00000000-0005-0000-0000-00004F1C0000}"/>
    <cellStyle name="Normal 26 33" xfId="471" xr:uid="{00000000-0005-0000-0000-0000501C0000}"/>
    <cellStyle name="Normal 26 33 2" xfId="2238" xr:uid="{00000000-0005-0000-0000-0000511C0000}"/>
    <cellStyle name="Normal 26 33 2 2" xfId="7120" xr:uid="{00000000-0005-0000-0000-0000521C0000}"/>
    <cellStyle name="Normal 26 33 2 2 2" xfId="7121" xr:uid="{00000000-0005-0000-0000-0000531C0000}"/>
    <cellStyle name="Normal 26 33 2 3" xfId="7122" xr:uid="{00000000-0005-0000-0000-0000541C0000}"/>
    <cellStyle name="Normal 26 33 2 4" xfId="7123" xr:uid="{00000000-0005-0000-0000-0000551C0000}"/>
    <cellStyle name="Normal 26 33 3" xfId="7124" xr:uid="{00000000-0005-0000-0000-0000561C0000}"/>
    <cellStyle name="Normal 26 33 3 2" xfId="7125" xr:uid="{00000000-0005-0000-0000-0000571C0000}"/>
    <cellStyle name="Normal 26 33 3 2 2" xfId="7126" xr:uid="{00000000-0005-0000-0000-0000581C0000}"/>
    <cellStyle name="Normal 26 33 3 3" xfId="7127" xr:uid="{00000000-0005-0000-0000-0000591C0000}"/>
    <cellStyle name="Normal 26 33 3 3 2" xfId="7128" xr:uid="{00000000-0005-0000-0000-00005A1C0000}"/>
    <cellStyle name="Normal 26 33 3 4" xfId="7129" xr:uid="{00000000-0005-0000-0000-00005B1C0000}"/>
    <cellStyle name="Normal 26 33 4" xfId="7130" xr:uid="{00000000-0005-0000-0000-00005C1C0000}"/>
    <cellStyle name="Normal 26 33 4 2" xfId="7131" xr:uid="{00000000-0005-0000-0000-00005D1C0000}"/>
    <cellStyle name="Normal 26 33 5" xfId="7132" xr:uid="{00000000-0005-0000-0000-00005E1C0000}"/>
    <cellStyle name="Normal 26 33 6" xfId="7133" xr:uid="{00000000-0005-0000-0000-00005F1C0000}"/>
    <cellStyle name="Normal 26 33 6 2" xfId="7134" xr:uid="{00000000-0005-0000-0000-0000601C0000}"/>
    <cellStyle name="Normal 26 33 7" xfId="7135" xr:uid="{00000000-0005-0000-0000-0000611C0000}"/>
    <cellStyle name="Normal 26 34" xfId="472" xr:uid="{00000000-0005-0000-0000-0000621C0000}"/>
    <cellStyle name="Normal 26 34 2" xfId="2237" xr:uid="{00000000-0005-0000-0000-0000631C0000}"/>
    <cellStyle name="Normal 26 34 2 2" xfId="7136" xr:uid="{00000000-0005-0000-0000-0000641C0000}"/>
    <cellStyle name="Normal 26 34 2 2 2" xfId="7137" xr:uid="{00000000-0005-0000-0000-0000651C0000}"/>
    <cellStyle name="Normal 26 34 2 3" xfId="7138" xr:uid="{00000000-0005-0000-0000-0000661C0000}"/>
    <cellStyle name="Normal 26 34 2 4" xfId="7139" xr:uid="{00000000-0005-0000-0000-0000671C0000}"/>
    <cellStyle name="Normal 26 34 3" xfId="7140" xr:uid="{00000000-0005-0000-0000-0000681C0000}"/>
    <cellStyle name="Normal 26 34 3 2" xfId="7141" xr:uid="{00000000-0005-0000-0000-0000691C0000}"/>
    <cellStyle name="Normal 26 34 3 2 2" xfId="7142" xr:uid="{00000000-0005-0000-0000-00006A1C0000}"/>
    <cellStyle name="Normal 26 34 3 3" xfId="7143" xr:uid="{00000000-0005-0000-0000-00006B1C0000}"/>
    <cellStyle name="Normal 26 34 3 3 2" xfId="7144" xr:uid="{00000000-0005-0000-0000-00006C1C0000}"/>
    <cellStyle name="Normal 26 34 3 4" xfId="7145" xr:uid="{00000000-0005-0000-0000-00006D1C0000}"/>
    <cellStyle name="Normal 26 34 4" xfId="7146" xr:uid="{00000000-0005-0000-0000-00006E1C0000}"/>
    <cellStyle name="Normal 26 34 4 2" xfId="7147" xr:uid="{00000000-0005-0000-0000-00006F1C0000}"/>
    <cellStyle name="Normal 26 34 5" xfId="7148" xr:uid="{00000000-0005-0000-0000-0000701C0000}"/>
    <cellStyle name="Normal 26 34 6" xfId="7149" xr:uid="{00000000-0005-0000-0000-0000711C0000}"/>
    <cellStyle name="Normal 26 34 6 2" xfId="7150" xr:uid="{00000000-0005-0000-0000-0000721C0000}"/>
    <cellStyle name="Normal 26 34 7" xfId="7151" xr:uid="{00000000-0005-0000-0000-0000731C0000}"/>
    <cellStyle name="Normal 26 35" xfId="1626" xr:uid="{00000000-0005-0000-0000-0000741C0000}"/>
    <cellStyle name="Normal 26 35 2" xfId="7152" xr:uid="{00000000-0005-0000-0000-0000751C0000}"/>
    <cellStyle name="Normal 26 35 2 2" xfId="7153" xr:uid="{00000000-0005-0000-0000-0000761C0000}"/>
    <cellStyle name="Normal 26 35 3" xfId="7154" xr:uid="{00000000-0005-0000-0000-0000771C0000}"/>
    <cellStyle name="Normal 26 35 4" xfId="7155" xr:uid="{00000000-0005-0000-0000-0000781C0000}"/>
    <cellStyle name="Normal 26 36" xfId="7156" xr:uid="{00000000-0005-0000-0000-0000791C0000}"/>
    <cellStyle name="Normal 26 36 2" xfId="7157" xr:uid="{00000000-0005-0000-0000-00007A1C0000}"/>
    <cellStyle name="Normal 26 36 2 2" xfId="7158" xr:uid="{00000000-0005-0000-0000-00007B1C0000}"/>
    <cellStyle name="Normal 26 36 3" xfId="7159" xr:uid="{00000000-0005-0000-0000-00007C1C0000}"/>
    <cellStyle name="Normal 26 36 3 2" xfId="7160" xr:uid="{00000000-0005-0000-0000-00007D1C0000}"/>
    <cellStyle name="Normal 26 36 4" xfId="7161" xr:uid="{00000000-0005-0000-0000-00007E1C0000}"/>
    <cellStyle name="Normal 26 37" xfId="7162" xr:uid="{00000000-0005-0000-0000-00007F1C0000}"/>
    <cellStyle name="Normal 26 37 2" xfId="7163" xr:uid="{00000000-0005-0000-0000-0000801C0000}"/>
    <cellStyle name="Normal 26 38" xfId="7164" xr:uid="{00000000-0005-0000-0000-0000811C0000}"/>
    <cellStyle name="Normal 26 39" xfId="7165" xr:uid="{00000000-0005-0000-0000-0000821C0000}"/>
    <cellStyle name="Normal 26 39 2" xfId="7166" xr:uid="{00000000-0005-0000-0000-0000831C0000}"/>
    <cellStyle name="Normal 26 4" xfId="473" xr:uid="{00000000-0005-0000-0000-0000841C0000}"/>
    <cellStyle name="Normal 26 4 2" xfId="1644" xr:uid="{00000000-0005-0000-0000-0000851C0000}"/>
    <cellStyle name="Normal 26 4 2 2" xfId="7167" xr:uid="{00000000-0005-0000-0000-0000861C0000}"/>
    <cellStyle name="Normal 26 4 2 2 2" xfId="7168" xr:uid="{00000000-0005-0000-0000-0000871C0000}"/>
    <cellStyle name="Normal 26 4 2 3" xfId="7169" xr:uid="{00000000-0005-0000-0000-0000881C0000}"/>
    <cellStyle name="Normal 26 4 2 4" xfId="7170" xr:uid="{00000000-0005-0000-0000-0000891C0000}"/>
    <cellStyle name="Normal 26 4 3" xfId="7171" xr:uid="{00000000-0005-0000-0000-00008A1C0000}"/>
    <cellStyle name="Normal 26 4 3 2" xfId="7172" xr:uid="{00000000-0005-0000-0000-00008B1C0000}"/>
    <cellStyle name="Normal 26 4 3 2 2" xfId="7173" xr:uid="{00000000-0005-0000-0000-00008C1C0000}"/>
    <cellStyle name="Normal 26 4 3 3" xfId="7174" xr:uid="{00000000-0005-0000-0000-00008D1C0000}"/>
    <cellStyle name="Normal 26 4 3 3 2" xfId="7175" xr:uid="{00000000-0005-0000-0000-00008E1C0000}"/>
    <cellStyle name="Normal 26 4 3 4" xfId="7176" xr:uid="{00000000-0005-0000-0000-00008F1C0000}"/>
    <cellStyle name="Normal 26 4 4" xfId="7177" xr:uid="{00000000-0005-0000-0000-0000901C0000}"/>
    <cellStyle name="Normal 26 4 4 2" xfId="7178" xr:uid="{00000000-0005-0000-0000-0000911C0000}"/>
    <cellStyle name="Normal 26 4 5" xfId="7179" xr:uid="{00000000-0005-0000-0000-0000921C0000}"/>
    <cellStyle name="Normal 26 4 6" xfId="7180" xr:uid="{00000000-0005-0000-0000-0000931C0000}"/>
    <cellStyle name="Normal 26 4 6 2" xfId="7181" xr:uid="{00000000-0005-0000-0000-0000941C0000}"/>
    <cellStyle name="Normal 26 4 7" xfId="7182" xr:uid="{00000000-0005-0000-0000-0000951C0000}"/>
    <cellStyle name="Normal 26 40" xfId="7183" xr:uid="{00000000-0005-0000-0000-0000961C0000}"/>
    <cellStyle name="Normal 26 5" xfId="474" xr:uid="{00000000-0005-0000-0000-0000971C0000}"/>
    <cellStyle name="Normal 26 5 2" xfId="1645" xr:uid="{00000000-0005-0000-0000-0000981C0000}"/>
    <cellStyle name="Normal 26 5 2 2" xfId="7184" xr:uid="{00000000-0005-0000-0000-0000991C0000}"/>
    <cellStyle name="Normal 26 5 2 2 2" xfId="7185" xr:uid="{00000000-0005-0000-0000-00009A1C0000}"/>
    <cellStyle name="Normal 26 5 2 3" xfId="7186" xr:uid="{00000000-0005-0000-0000-00009B1C0000}"/>
    <cellStyle name="Normal 26 5 2 4" xfId="7187" xr:uid="{00000000-0005-0000-0000-00009C1C0000}"/>
    <cellStyle name="Normal 26 5 3" xfId="7188" xr:uid="{00000000-0005-0000-0000-00009D1C0000}"/>
    <cellStyle name="Normal 26 5 3 2" xfId="7189" xr:uid="{00000000-0005-0000-0000-00009E1C0000}"/>
    <cellStyle name="Normal 26 5 3 2 2" xfId="7190" xr:uid="{00000000-0005-0000-0000-00009F1C0000}"/>
    <cellStyle name="Normal 26 5 3 3" xfId="7191" xr:uid="{00000000-0005-0000-0000-0000A01C0000}"/>
    <cellStyle name="Normal 26 5 3 3 2" xfId="7192" xr:uid="{00000000-0005-0000-0000-0000A11C0000}"/>
    <cellStyle name="Normal 26 5 3 4" xfId="7193" xr:uid="{00000000-0005-0000-0000-0000A21C0000}"/>
    <cellStyle name="Normal 26 5 4" xfId="7194" xr:uid="{00000000-0005-0000-0000-0000A31C0000}"/>
    <cellStyle name="Normal 26 5 4 2" xfId="7195" xr:uid="{00000000-0005-0000-0000-0000A41C0000}"/>
    <cellStyle name="Normal 26 5 5" xfId="7196" xr:uid="{00000000-0005-0000-0000-0000A51C0000}"/>
    <cellStyle name="Normal 26 5 6" xfId="7197" xr:uid="{00000000-0005-0000-0000-0000A61C0000}"/>
    <cellStyle name="Normal 26 5 6 2" xfId="7198" xr:uid="{00000000-0005-0000-0000-0000A71C0000}"/>
    <cellStyle name="Normal 26 5 7" xfId="7199" xr:uid="{00000000-0005-0000-0000-0000A81C0000}"/>
    <cellStyle name="Normal 26 6" xfId="475" xr:uid="{00000000-0005-0000-0000-0000A91C0000}"/>
    <cellStyle name="Normal 26 6 2" xfId="1646" xr:uid="{00000000-0005-0000-0000-0000AA1C0000}"/>
    <cellStyle name="Normal 26 6 2 2" xfId="7200" xr:uid="{00000000-0005-0000-0000-0000AB1C0000}"/>
    <cellStyle name="Normal 26 6 2 2 2" xfId="7201" xr:uid="{00000000-0005-0000-0000-0000AC1C0000}"/>
    <cellStyle name="Normal 26 6 2 3" xfId="7202" xr:uid="{00000000-0005-0000-0000-0000AD1C0000}"/>
    <cellStyle name="Normal 26 6 2 4" xfId="7203" xr:uid="{00000000-0005-0000-0000-0000AE1C0000}"/>
    <cellStyle name="Normal 26 6 3" xfId="7204" xr:uid="{00000000-0005-0000-0000-0000AF1C0000}"/>
    <cellStyle name="Normal 26 6 3 2" xfId="7205" xr:uid="{00000000-0005-0000-0000-0000B01C0000}"/>
    <cellStyle name="Normal 26 6 3 2 2" xfId="7206" xr:uid="{00000000-0005-0000-0000-0000B11C0000}"/>
    <cellStyle name="Normal 26 6 3 3" xfId="7207" xr:uid="{00000000-0005-0000-0000-0000B21C0000}"/>
    <cellStyle name="Normal 26 6 3 3 2" xfId="7208" xr:uid="{00000000-0005-0000-0000-0000B31C0000}"/>
    <cellStyle name="Normal 26 6 3 4" xfId="7209" xr:uid="{00000000-0005-0000-0000-0000B41C0000}"/>
    <cellStyle name="Normal 26 6 4" xfId="7210" xr:uid="{00000000-0005-0000-0000-0000B51C0000}"/>
    <cellStyle name="Normal 26 6 4 2" xfId="7211" xr:uid="{00000000-0005-0000-0000-0000B61C0000}"/>
    <cellStyle name="Normal 26 6 5" xfId="7212" xr:uid="{00000000-0005-0000-0000-0000B71C0000}"/>
    <cellStyle name="Normal 26 6 6" xfId="7213" xr:uid="{00000000-0005-0000-0000-0000B81C0000}"/>
    <cellStyle name="Normal 26 6 6 2" xfId="7214" xr:uid="{00000000-0005-0000-0000-0000B91C0000}"/>
    <cellStyle name="Normal 26 6 7" xfId="7215" xr:uid="{00000000-0005-0000-0000-0000BA1C0000}"/>
    <cellStyle name="Normal 26 7" xfId="476" xr:uid="{00000000-0005-0000-0000-0000BB1C0000}"/>
    <cellStyle name="Normal 26 7 2" xfId="1647" xr:uid="{00000000-0005-0000-0000-0000BC1C0000}"/>
    <cellStyle name="Normal 26 7 2 2" xfId="7216" xr:uid="{00000000-0005-0000-0000-0000BD1C0000}"/>
    <cellStyle name="Normal 26 7 2 2 2" xfId="7217" xr:uid="{00000000-0005-0000-0000-0000BE1C0000}"/>
    <cellStyle name="Normal 26 7 2 3" xfId="7218" xr:uid="{00000000-0005-0000-0000-0000BF1C0000}"/>
    <cellStyle name="Normal 26 7 2 4" xfId="7219" xr:uid="{00000000-0005-0000-0000-0000C01C0000}"/>
    <cellStyle name="Normal 26 7 3" xfId="7220" xr:uid="{00000000-0005-0000-0000-0000C11C0000}"/>
    <cellStyle name="Normal 26 7 3 2" xfId="7221" xr:uid="{00000000-0005-0000-0000-0000C21C0000}"/>
    <cellStyle name="Normal 26 7 3 2 2" xfId="7222" xr:uid="{00000000-0005-0000-0000-0000C31C0000}"/>
    <cellStyle name="Normal 26 7 3 3" xfId="7223" xr:uid="{00000000-0005-0000-0000-0000C41C0000}"/>
    <cellStyle name="Normal 26 7 3 3 2" xfId="7224" xr:uid="{00000000-0005-0000-0000-0000C51C0000}"/>
    <cellStyle name="Normal 26 7 3 4" xfId="7225" xr:uid="{00000000-0005-0000-0000-0000C61C0000}"/>
    <cellStyle name="Normal 26 7 4" xfId="7226" xr:uid="{00000000-0005-0000-0000-0000C71C0000}"/>
    <cellStyle name="Normal 26 7 4 2" xfId="7227" xr:uid="{00000000-0005-0000-0000-0000C81C0000}"/>
    <cellStyle name="Normal 26 7 5" xfId="7228" xr:uid="{00000000-0005-0000-0000-0000C91C0000}"/>
    <cellStyle name="Normal 26 7 6" xfId="7229" xr:uid="{00000000-0005-0000-0000-0000CA1C0000}"/>
    <cellStyle name="Normal 26 7 6 2" xfId="7230" xr:uid="{00000000-0005-0000-0000-0000CB1C0000}"/>
    <cellStyle name="Normal 26 7 7" xfId="7231" xr:uid="{00000000-0005-0000-0000-0000CC1C0000}"/>
    <cellStyle name="Normal 26 8" xfId="477" xr:uid="{00000000-0005-0000-0000-0000CD1C0000}"/>
    <cellStyle name="Normal 26 8 2" xfId="1648" xr:uid="{00000000-0005-0000-0000-0000CE1C0000}"/>
    <cellStyle name="Normal 26 8 2 2" xfId="7232" xr:uid="{00000000-0005-0000-0000-0000CF1C0000}"/>
    <cellStyle name="Normal 26 8 2 2 2" xfId="7233" xr:uid="{00000000-0005-0000-0000-0000D01C0000}"/>
    <cellStyle name="Normal 26 8 2 3" xfId="7234" xr:uid="{00000000-0005-0000-0000-0000D11C0000}"/>
    <cellStyle name="Normal 26 8 2 4" xfId="7235" xr:uid="{00000000-0005-0000-0000-0000D21C0000}"/>
    <cellStyle name="Normal 26 8 3" xfId="7236" xr:uid="{00000000-0005-0000-0000-0000D31C0000}"/>
    <cellStyle name="Normal 26 8 3 2" xfId="7237" xr:uid="{00000000-0005-0000-0000-0000D41C0000}"/>
    <cellStyle name="Normal 26 8 3 2 2" xfId="7238" xr:uid="{00000000-0005-0000-0000-0000D51C0000}"/>
    <cellStyle name="Normal 26 8 3 3" xfId="7239" xr:uid="{00000000-0005-0000-0000-0000D61C0000}"/>
    <cellStyle name="Normal 26 8 3 3 2" xfId="7240" xr:uid="{00000000-0005-0000-0000-0000D71C0000}"/>
    <cellStyle name="Normal 26 8 3 4" xfId="7241" xr:uid="{00000000-0005-0000-0000-0000D81C0000}"/>
    <cellStyle name="Normal 26 8 4" xfId="7242" xr:uid="{00000000-0005-0000-0000-0000D91C0000}"/>
    <cellStyle name="Normal 26 8 4 2" xfId="7243" xr:uid="{00000000-0005-0000-0000-0000DA1C0000}"/>
    <cellStyle name="Normal 26 8 5" xfId="7244" xr:uid="{00000000-0005-0000-0000-0000DB1C0000}"/>
    <cellStyle name="Normal 26 8 6" xfId="7245" xr:uid="{00000000-0005-0000-0000-0000DC1C0000}"/>
    <cellStyle name="Normal 26 8 6 2" xfId="7246" xr:uid="{00000000-0005-0000-0000-0000DD1C0000}"/>
    <cellStyle name="Normal 26 8 7" xfId="7247" xr:uid="{00000000-0005-0000-0000-0000DE1C0000}"/>
    <cellStyle name="Normal 26 9" xfId="478" xr:uid="{00000000-0005-0000-0000-0000DF1C0000}"/>
    <cellStyle name="Normal 26 9 2" xfId="1649" xr:uid="{00000000-0005-0000-0000-0000E01C0000}"/>
    <cellStyle name="Normal 26 9 2 2" xfId="7248" xr:uid="{00000000-0005-0000-0000-0000E11C0000}"/>
    <cellStyle name="Normal 26 9 2 2 2" xfId="7249" xr:uid="{00000000-0005-0000-0000-0000E21C0000}"/>
    <cellStyle name="Normal 26 9 2 3" xfId="7250" xr:uid="{00000000-0005-0000-0000-0000E31C0000}"/>
    <cellStyle name="Normal 26 9 2 4" xfId="7251" xr:uid="{00000000-0005-0000-0000-0000E41C0000}"/>
    <cellStyle name="Normal 26 9 3" xfId="7252" xr:uid="{00000000-0005-0000-0000-0000E51C0000}"/>
    <cellStyle name="Normal 26 9 3 2" xfId="7253" xr:uid="{00000000-0005-0000-0000-0000E61C0000}"/>
    <cellStyle name="Normal 26 9 3 2 2" xfId="7254" xr:uid="{00000000-0005-0000-0000-0000E71C0000}"/>
    <cellStyle name="Normal 26 9 3 3" xfId="7255" xr:uid="{00000000-0005-0000-0000-0000E81C0000}"/>
    <cellStyle name="Normal 26 9 3 3 2" xfId="7256" xr:uid="{00000000-0005-0000-0000-0000E91C0000}"/>
    <cellStyle name="Normal 26 9 3 4" xfId="7257" xr:uid="{00000000-0005-0000-0000-0000EA1C0000}"/>
    <cellStyle name="Normal 26 9 4" xfId="7258" xr:uid="{00000000-0005-0000-0000-0000EB1C0000}"/>
    <cellStyle name="Normal 26 9 4 2" xfId="7259" xr:uid="{00000000-0005-0000-0000-0000EC1C0000}"/>
    <cellStyle name="Normal 26 9 5" xfId="7260" xr:uid="{00000000-0005-0000-0000-0000ED1C0000}"/>
    <cellStyle name="Normal 26 9 6" xfId="7261" xr:uid="{00000000-0005-0000-0000-0000EE1C0000}"/>
    <cellStyle name="Normal 26 9 6 2" xfId="7262" xr:uid="{00000000-0005-0000-0000-0000EF1C0000}"/>
    <cellStyle name="Normal 26 9 7" xfId="7263" xr:uid="{00000000-0005-0000-0000-0000F01C0000}"/>
    <cellStyle name="Normal 27" xfId="479" xr:uid="{00000000-0005-0000-0000-0000F11C0000}"/>
    <cellStyle name="Normal 27 10" xfId="480" xr:uid="{00000000-0005-0000-0000-0000F21C0000}"/>
    <cellStyle name="Normal 27 10 2" xfId="1651" xr:uid="{00000000-0005-0000-0000-0000F31C0000}"/>
    <cellStyle name="Normal 27 10 2 2" xfId="7264" xr:uid="{00000000-0005-0000-0000-0000F41C0000}"/>
    <cellStyle name="Normal 27 10 2 2 2" xfId="7265" xr:uid="{00000000-0005-0000-0000-0000F51C0000}"/>
    <cellStyle name="Normal 27 10 2 3" xfId="7266" xr:uid="{00000000-0005-0000-0000-0000F61C0000}"/>
    <cellStyle name="Normal 27 10 2 4" xfId="7267" xr:uid="{00000000-0005-0000-0000-0000F71C0000}"/>
    <cellStyle name="Normal 27 10 3" xfId="7268" xr:uid="{00000000-0005-0000-0000-0000F81C0000}"/>
    <cellStyle name="Normal 27 10 3 2" xfId="7269" xr:uid="{00000000-0005-0000-0000-0000F91C0000}"/>
    <cellStyle name="Normal 27 10 3 2 2" xfId="7270" xr:uid="{00000000-0005-0000-0000-0000FA1C0000}"/>
    <cellStyle name="Normal 27 10 3 3" xfId="7271" xr:uid="{00000000-0005-0000-0000-0000FB1C0000}"/>
    <cellStyle name="Normal 27 10 3 3 2" xfId="7272" xr:uid="{00000000-0005-0000-0000-0000FC1C0000}"/>
    <cellStyle name="Normal 27 10 3 4" xfId="7273" xr:uid="{00000000-0005-0000-0000-0000FD1C0000}"/>
    <cellStyle name="Normal 27 10 4" xfId="7274" xr:uid="{00000000-0005-0000-0000-0000FE1C0000}"/>
    <cellStyle name="Normal 27 10 4 2" xfId="7275" xr:uid="{00000000-0005-0000-0000-0000FF1C0000}"/>
    <cellStyle name="Normal 27 10 5" xfId="7276" xr:uid="{00000000-0005-0000-0000-0000001D0000}"/>
    <cellStyle name="Normal 27 10 6" xfId="7277" xr:uid="{00000000-0005-0000-0000-0000011D0000}"/>
    <cellStyle name="Normal 27 10 6 2" xfId="7278" xr:uid="{00000000-0005-0000-0000-0000021D0000}"/>
    <cellStyle name="Normal 27 10 7" xfId="7279" xr:uid="{00000000-0005-0000-0000-0000031D0000}"/>
    <cellStyle name="Normal 27 11" xfId="481" xr:uid="{00000000-0005-0000-0000-0000041D0000}"/>
    <cellStyle name="Normal 27 11 2" xfId="1652" xr:uid="{00000000-0005-0000-0000-0000051D0000}"/>
    <cellStyle name="Normal 27 11 2 2" xfId="7280" xr:uid="{00000000-0005-0000-0000-0000061D0000}"/>
    <cellStyle name="Normal 27 11 2 2 2" xfId="7281" xr:uid="{00000000-0005-0000-0000-0000071D0000}"/>
    <cellStyle name="Normal 27 11 2 3" xfId="7282" xr:uid="{00000000-0005-0000-0000-0000081D0000}"/>
    <cellStyle name="Normal 27 11 2 4" xfId="7283" xr:uid="{00000000-0005-0000-0000-0000091D0000}"/>
    <cellStyle name="Normal 27 11 3" xfId="7284" xr:uid="{00000000-0005-0000-0000-00000A1D0000}"/>
    <cellStyle name="Normal 27 11 3 2" xfId="7285" xr:uid="{00000000-0005-0000-0000-00000B1D0000}"/>
    <cellStyle name="Normal 27 11 3 2 2" xfId="7286" xr:uid="{00000000-0005-0000-0000-00000C1D0000}"/>
    <cellStyle name="Normal 27 11 3 3" xfId="7287" xr:uid="{00000000-0005-0000-0000-00000D1D0000}"/>
    <cellStyle name="Normal 27 11 3 3 2" xfId="7288" xr:uid="{00000000-0005-0000-0000-00000E1D0000}"/>
    <cellStyle name="Normal 27 11 3 4" xfId="7289" xr:uid="{00000000-0005-0000-0000-00000F1D0000}"/>
    <cellStyle name="Normal 27 11 4" xfId="7290" xr:uid="{00000000-0005-0000-0000-0000101D0000}"/>
    <cellStyle name="Normal 27 11 4 2" xfId="7291" xr:uid="{00000000-0005-0000-0000-0000111D0000}"/>
    <cellStyle name="Normal 27 11 5" xfId="7292" xr:uid="{00000000-0005-0000-0000-0000121D0000}"/>
    <cellStyle name="Normal 27 11 6" xfId="7293" xr:uid="{00000000-0005-0000-0000-0000131D0000}"/>
    <cellStyle name="Normal 27 11 6 2" xfId="7294" xr:uid="{00000000-0005-0000-0000-0000141D0000}"/>
    <cellStyle name="Normal 27 11 7" xfId="7295" xr:uid="{00000000-0005-0000-0000-0000151D0000}"/>
    <cellStyle name="Normal 27 12" xfId="482" xr:uid="{00000000-0005-0000-0000-0000161D0000}"/>
    <cellStyle name="Normal 27 12 2" xfId="1653" xr:uid="{00000000-0005-0000-0000-0000171D0000}"/>
    <cellStyle name="Normal 27 12 2 2" xfId="7296" xr:uid="{00000000-0005-0000-0000-0000181D0000}"/>
    <cellStyle name="Normal 27 12 2 2 2" xfId="7297" xr:uid="{00000000-0005-0000-0000-0000191D0000}"/>
    <cellStyle name="Normal 27 12 2 3" xfId="7298" xr:uid="{00000000-0005-0000-0000-00001A1D0000}"/>
    <cellStyle name="Normal 27 12 2 4" xfId="7299" xr:uid="{00000000-0005-0000-0000-00001B1D0000}"/>
    <cellStyle name="Normal 27 12 3" xfId="7300" xr:uid="{00000000-0005-0000-0000-00001C1D0000}"/>
    <cellStyle name="Normal 27 12 3 2" xfId="7301" xr:uid="{00000000-0005-0000-0000-00001D1D0000}"/>
    <cellStyle name="Normal 27 12 3 2 2" xfId="7302" xr:uid="{00000000-0005-0000-0000-00001E1D0000}"/>
    <cellStyle name="Normal 27 12 3 3" xfId="7303" xr:uid="{00000000-0005-0000-0000-00001F1D0000}"/>
    <cellStyle name="Normal 27 12 3 3 2" xfId="7304" xr:uid="{00000000-0005-0000-0000-0000201D0000}"/>
    <cellStyle name="Normal 27 12 3 4" xfId="7305" xr:uid="{00000000-0005-0000-0000-0000211D0000}"/>
    <cellStyle name="Normal 27 12 4" xfId="7306" xr:uid="{00000000-0005-0000-0000-0000221D0000}"/>
    <cellStyle name="Normal 27 12 4 2" xfId="7307" xr:uid="{00000000-0005-0000-0000-0000231D0000}"/>
    <cellStyle name="Normal 27 12 5" xfId="7308" xr:uid="{00000000-0005-0000-0000-0000241D0000}"/>
    <cellStyle name="Normal 27 12 6" xfId="7309" xr:uid="{00000000-0005-0000-0000-0000251D0000}"/>
    <cellStyle name="Normal 27 12 6 2" xfId="7310" xr:uid="{00000000-0005-0000-0000-0000261D0000}"/>
    <cellStyle name="Normal 27 12 7" xfId="7311" xr:uid="{00000000-0005-0000-0000-0000271D0000}"/>
    <cellStyle name="Normal 27 13" xfId="483" xr:uid="{00000000-0005-0000-0000-0000281D0000}"/>
    <cellStyle name="Normal 27 13 2" xfId="1654" xr:uid="{00000000-0005-0000-0000-0000291D0000}"/>
    <cellStyle name="Normal 27 13 2 2" xfId="7312" xr:uid="{00000000-0005-0000-0000-00002A1D0000}"/>
    <cellStyle name="Normal 27 13 2 2 2" xfId="7313" xr:uid="{00000000-0005-0000-0000-00002B1D0000}"/>
    <cellStyle name="Normal 27 13 2 3" xfId="7314" xr:uid="{00000000-0005-0000-0000-00002C1D0000}"/>
    <cellStyle name="Normal 27 13 2 4" xfId="7315" xr:uid="{00000000-0005-0000-0000-00002D1D0000}"/>
    <cellStyle name="Normal 27 13 3" xfId="7316" xr:uid="{00000000-0005-0000-0000-00002E1D0000}"/>
    <cellStyle name="Normal 27 13 3 2" xfId="7317" xr:uid="{00000000-0005-0000-0000-00002F1D0000}"/>
    <cellStyle name="Normal 27 13 3 2 2" xfId="7318" xr:uid="{00000000-0005-0000-0000-0000301D0000}"/>
    <cellStyle name="Normal 27 13 3 3" xfId="7319" xr:uid="{00000000-0005-0000-0000-0000311D0000}"/>
    <cellStyle name="Normal 27 13 3 3 2" xfId="7320" xr:uid="{00000000-0005-0000-0000-0000321D0000}"/>
    <cellStyle name="Normal 27 13 3 4" xfId="7321" xr:uid="{00000000-0005-0000-0000-0000331D0000}"/>
    <cellStyle name="Normal 27 13 4" xfId="7322" xr:uid="{00000000-0005-0000-0000-0000341D0000}"/>
    <cellStyle name="Normal 27 13 4 2" xfId="7323" xr:uid="{00000000-0005-0000-0000-0000351D0000}"/>
    <cellStyle name="Normal 27 13 5" xfId="7324" xr:uid="{00000000-0005-0000-0000-0000361D0000}"/>
    <cellStyle name="Normal 27 13 6" xfId="7325" xr:uid="{00000000-0005-0000-0000-0000371D0000}"/>
    <cellStyle name="Normal 27 13 6 2" xfId="7326" xr:uid="{00000000-0005-0000-0000-0000381D0000}"/>
    <cellStyle name="Normal 27 13 7" xfId="7327" xr:uid="{00000000-0005-0000-0000-0000391D0000}"/>
    <cellStyle name="Normal 27 14" xfId="484" xr:uid="{00000000-0005-0000-0000-00003A1D0000}"/>
    <cellStyle name="Normal 27 14 2" xfId="1655" xr:uid="{00000000-0005-0000-0000-00003B1D0000}"/>
    <cellStyle name="Normal 27 14 2 2" xfId="7328" xr:uid="{00000000-0005-0000-0000-00003C1D0000}"/>
    <cellStyle name="Normal 27 14 2 2 2" xfId="7329" xr:uid="{00000000-0005-0000-0000-00003D1D0000}"/>
    <cellStyle name="Normal 27 14 2 3" xfId="7330" xr:uid="{00000000-0005-0000-0000-00003E1D0000}"/>
    <cellStyle name="Normal 27 14 2 4" xfId="7331" xr:uid="{00000000-0005-0000-0000-00003F1D0000}"/>
    <cellStyle name="Normal 27 14 3" xfId="7332" xr:uid="{00000000-0005-0000-0000-0000401D0000}"/>
    <cellStyle name="Normal 27 14 3 2" xfId="7333" xr:uid="{00000000-0005-0000-0000-0000411D0000}"/>
    <cellStyle name="Normal 27 14 3 2 2" xfId="7334" xr:uid="{00000000-0005-0000-0000-0000421D0000}"/>
    <cellStyle name="Normal 27 14 3 3" xfId="7335" xr:uid="{00000000-0005-0000-0000-0000431D0000}"/>
    <cellStyle name="Normal 27 14 3 3 2" xfId="7336" xr:uid="{00000000-0005-0000-0000-0000441D0000}"/>
    <cellStyle name="Normal 27 14 3 4" xfId="7337" xr:uid="{00000000-0005-0000-0000-0000451D0000}"/>
    <cellStyle name="Normal 27 14 4" xfId="7338" xr:uid="{00000000-0005-0000-0000-0000461D0000}"/>
    <cellStyle name="Normal 27 14 4 2" xfId="7339" xr:uid="{00000000-0005-0000-0000-0000471D0000}"/>
    <cellStyle name="Normal 27 14 5" xfId="7340" xr:uid="{00000000-0005-0000-0000-0000481D0000}"/>
    <cellStyle name="Normal 27 14 6" xfId="7341" xr:uid="{00000000-0005-0000-0000-0000491D0000}"/>
    <cellStyle name="Normal 27 14 6 2" xfId="7342" xr:uid="{00000000-0005-0000-0000-00004A1D0000}"/>
    <cellStyle name="Normal 27 14 7" xfId="7343" xr:uid="{00000000-0005-0000-0000-00004B1D0000}"/>
    <cellStyle name="Normal 27 15" xfId="485" xr:uid="{00000000-0005-0000-0000-00004C1D0000}"/>
    <cellStyle name="Normal 27 15 2" xfId="1656" xr:uid="{00000000-0005-0000-0000-00004D1D0000}"/>
    <cellStyle name="Normal 27 15 2 2" xfId="7344" xr:uid="{00000000-0005-0000-0000-00004E1D0000}"/>
    <cellStyle name="Normal 27 15 2 2 2" xfId="7345" xr:uid="{00000000-0005-0000-0000-00004F1D0000}"/>
    <cellStyle name="Normal 27 15 2 3" xfId="7346" xr:uid="{00000000-0005-0000-0000-0000501D0000}"/>
    <cellStyle name="Normal 27 15 2 4" xfId="7347" xr:uid="{00000000-0005-0000-0000-0000511D0000}"/>
    <cellStyle name="Normal 27 15 3" xfId="7348" xr:uid="{00000000-0005-0000-0000-0000521D0000}"/>
    <cellStyle name="Normal 27 15 3 2" xfId="7349" xr:uid="{00000000-0005-0000-0000-0000531D0000}"/>
    <cellStyle name="Normal 27 15 3 2 2" xfId="7350" xr:uid="{00000000-0005-0000-0000-0000541D0000}"/>
    <cellStyle name="Normal 27 15 3 3" xfId="7351" xr:uid="{00000000-0005-0000-0000-0000551D0000}"/>
    <cellStyle name="Normal 27 15 3 3 2" xfId="7352" xr:uid="{00000000-0005-0000-0000-0000561D0000}"/>
    <cellStyle name="Normal 27 15 3 4" xfId="7353" xr:uid="{00000000-0005-0000-0000-0000571D0000}"/>
    <cellStyle name="Normal 27 15 4" xfId="7354" xr:uid="{00000000-0005-0000-0000-0000581D0000}"/>
    <cellStyle name="Normal 27 15 4 2" xfId="7355" xr:uid="{00000000-0005-0000-0000-0000591D0000}"/>
    <cellStyle name="Normal 27 15 5" xfId="7356" xr:uid="{00000000-0005-0000-0000-00005A1D0000}"/>
    <cellStyle name="Normal 27 15 6" xfId="7357" xr:uid="{00000000-0005-0000-0000-00005B1D0000}"/>
    <cellStyle name="Normal 27 15 6 2" xfId="7358" xr:uid="{00000000-0005-0000-0000-00005C1D0000}"/>
    <cellStyle name="Normal 27 15 7" xfId="7359" xr:uid="{00000000-0005-0000-0000-00005D1D0000}"/>
    <cellStyle name="Normal 27 16" xfId="486" xr:uid="{00000000-0005-0000-0000-00005E1D0000}"/>
    <cellStyle name="Normal 27 16 2" xfId="1657" xr:uid="{00000000-0005-0000-0000-00005F1D0000}"/>
    <cellStyle name="Normal 27 16 2 2" xfId="7360" xr:uid="{00000000-0005-0000-0000-0000601D0000}"/>
    <cellStyle name="Normal 27 16 2 2 2" xfId="7361" xr:uid="{00000000-0005-0000-0000-0000611D0000}"/>
    <cellStyle name="Normal 27 16 2 3" xfId="7362" xr:uid="{00000000-0005-0000-0000-0000621D0000}"/>
    <cellStyle name="Normal 27 16 2 4" xfId="7363" xr:uid="{00000000-0005-0000-0000-0000631D0000}"/>
    <cellStyle name="Normal 27 16 3" xfId="7364" xr:uid="{00000000-0005-0000-0000-0000641D0000}"/>
    <cellStyle name="Normal 27 16 3 2" xfId="7365" xr:uid="{00000000-0005-0000-0000-0000651D0000}"/>
    <cellStyle name="Normal 27 16 3 2 2" xfId="7366" xr:uid="{00000000-0005-0000-0000-0000661D0000}"/>
    <cellStyle name="Normal 27 16 3 3" xfId="7367" xr:uid="{00000000-0005-0000-0000-0000671D0000}"/>
    <cellStyle name="Normal 27 16 3 3 2" xfId="7368" xr:uid="{00000000-0005-0000-0000-0000681D0000}"/>
    <cellStyle name="Normal 27 16 3 4" xfId="7369" xr:uid="{00000000-0005-0000-0000-0000691D0000}"/>
    <cellStyle name="Normal 27 16 4" xfId="7370" xr:uid="{00000000-0005-0000-0000-00006A1D0000}"/>
    <cellStyle name="Normal 27 16 4 2" xfId="7371" xr:uid="{00000000-0005-0000-0000-00006B1D0000}"/>
    <cellStyle name="Normal 27 16 5" xfId="7372" xr:uid="{00000000-0005-0000-0000-00006C1D0000}"/>
    <cellStyle name="Normal 27 16 6" xfId="7373" xr:uid="{00000000-0005-0000-0000-00006D1D0000}"/>
    <cellStyle name="Normal 27 16 6 2" xfId="7374" xr:uid="{00000000-0005-0000-0000-00006E1D0000}"/>
    <cellStyle name="Normal 27 16 7" xfId="7375" xr:uid="{00000000-0005-0000-0000-00006F1D0000}"/>
    <cellStyle name="Normal 27 17" xfId="487" xr:uid="{00000000-0005-0000-0000-0000701D0000}"/>
    <cellStyle name="Normal 27 17 2" xfId="1658" xr:uid="{00000000-0005-0000-0000-0000711D0000}"/>
    <cellStyle name="Normal 27 17 2 2" xfId="7376" xr:uid="{00000000-0005-0000-0000-0000721D0000}"/>
    <cellStyle name="Normal 27 17 2 2 2" xfId="7377" xr:uid="{00000000-0005-0000-0000-0000731D0000}"/>
    <cellStyle name="Normal 27 17 2 3" xfId="7378" xr:uid="{00000000-0005-0000-0000-0000741D0000}"/>
    <cellStyle name="Normal 27 17 2 4" xfId="7379" xr:uid="{00000000-0005-0000-0000-0000751D0000}"/>
    <cellStyle name="Normal 27 17 3" xfId="7380" xr:uid="{00000000-0005-0000-0000-0000761D0000}"/>
    <cellStyle name="Normal 27 17 3 2" xfId="7381" xr:uid="{00000000-0005-0000-0000-0000771D0000}"/>
    <cellStyle name="Normal 27 17 3 2 2" xfId="7382" xr:uid="{00000000-0005-0000-0000-0000781D0000}"/>
    <cellStyle name="Normal 27 17 3 3" xfId="7383" xr:uid="{00000000-0005-0000-0000-0000791D0000}"/>
    <cellStyle name="Normal 27 17 3 3 2" xfId="7384" xr:uid="{00000000-0005-0000-0000-00007A1D0000}"/>
    <cellStyle name="Normal 27 17 3 4" xfId="7385" xr:uid="{00000000-0005-0000-0000-00007B1D0000}"/>
    <cellStyle name="Normal 27 17 4" xfId="7386" xr:uid="{00000000-0005-0000-0000-00007C1D0000}"/>
    <cellStyle name="Normal 27 17 4 2" xfId="7387" xr:uid="{00000000-0005-0000-0000-00007D1D0000}"/>
    <cellStyle name="Normal 27 17 5" xfId="7388" xr:uid="{00000000-0005-0000-0000-00007E1D0000}"/>
    <cellStyle name="Normal 27 17 6" xfId="7389" xr:uid="{00000000-0005-0000-0000-00007F1D0000}"/>
    <cellStyle name="Normal 27 17 6 2" xfId="7390" xr:uid="{00000000-0005-0000-0000-0000801D0000}"/>
    <cellStyle name="Normal 27 17 7" xfId="7391" xr:uid="{00000000-0005-0000-0000-0000811D0000}"/>
    <cellStyle name="Normal 27 18" xfId="488" xr:uid="{00000000-0005-0000-0000-0000821D0000}"/>
    <cellStyle name="Normal 27 18 2" xfId="1659" xr:uid="{00000000-0005-0000-0000-0000831D0000}"/>
    <cellStyle name="Normal 27 18 2 2" xfId="7392" xr:uid="{00000000-0005-0000-0000-0000841D0000}"/>
    <cellStyle name="Normal 27 18 2 2 2" xfId="7393" xr:uid="{00000000-0005-0000-0000-0000851D0000}"/>
    <cellStyle name="Normal 27 18 2 3" xfId="7394" xr:uid="{00000000-0005-0000-0000-0000861D0000}"/>
    <cellStyle name="Normal 27 18 2 4" xfId="7395" xr:uid="{00000000-0005-0000-0000-0000871D0000}"/>
    <cellStyle name="Normal 27 18 3" xfId="7396" xr:uid="{00000000-0005-0000-0000-0000881D0000}"/>
    <cellStyle name="Normal 27 18 3 2" xfId="7397" xr:uid="{00000000-0005-0000-0000-0000891D0000}"/>
    <cellStyle name="Normal 27 18 3 2 2" xfId="7398" xr:uid="{00000000-0005-0000-0000-00008A1D0000}"/>
    <cellStyle name="Normal 27 18 3 3" xfId="7399" xr:uid="{00000000-0005-0000-0000-00008B1D0000}"/>
    <cellStyle name="Normal 27 18 3 3 2" xfId="7400" xr:uid="{00000000-0005-0000-0000-00008C1D0000}"/>
    <cellStyle name="Normal 27 18 3 4" xfId="7401" xr:uid="{00000000-0005-0000-0000-00008D1D0000}"/>
    <cellStyle name="Normal 27 18 4" xfId="7402" xr:uid="{00000000-0005-0000-0000-00008E1D0000}"/>
    <cellStyle name="Normal 27 18 4 2" xfId="7403" xr:uid="{00000000-0005-0000-0000-00008F1D0000}"/>
    <cellStyle name="Normal 27 18 5" xfId="7404" xr:uid="{00000000-0005-0000-0000-0000901D0000}"/>
    <cellStyle name="Normal 27 18 6" xfId="7405" xr:uid="{00000000-0005-0000-0000-0000911D0000}"/>
    <cellStyle name="Normal 27 18 6 2" xfId="7406" xr:uid="{00000000-0005-0000-0000-0000921D0000}"/>
    <cellStyle name="Normal 27 18 7" xfId="7407" xr:uid="{00000000-0005-0000-0000-0000931D0000}"/>
    <cellStyle name="Normal 27 19" xfId="489" xr:uid="{00000000-0005-0000-0000-0000941D0000}"/>
    <cellStyle name="Normal 27 19 2" xfId="1660" xr:uid="{00000000-0005-0000-0000-0000951D0000}"/>
    <cellStyle name="Normal 27 19 2 2" xfId="7408" xr:uid="{00000000-0005-0000-0000-0000961D0000}"/>
    <cellStyle name="Normal 27 19 2 2 2" xfId="7409" xr:uid="{00000000-0005-0000-0000-0000971D0000}"/>
    <cellStyle name="Normal 27 19 2 3" xfId="7410" xr:uid="{00000000-0005-0000-0000-0000981D0000}"/>
    <cellStyle name="Normal 27 19 2 4" xfId="7411" xr:uid="{00000000-0005-0000-0000-0000991D0000}"/>
    <cellStyle name="Normal 27 19 3" xfId="7412" xr:uid="{00000000-0005-0000-0000-00009A1D0000}"/>
    <cellStyle name="Normal 27 19 3 2" xfId="7413" xr:uid="{00000000-0005-0000-0000-00009B1D0000}"/>
    <cellStyle name="Normal 27 19 3 2 2" xfId="7414" xr:uid="{00000000-0005-0000-0000-00009C1D0000}"/>
    <cellStyle name="Normal 27 19 3 3" xfId="7415" xr:uid="{00000000-0005-0000-0000-00009D1D0000}"/>
    <cellStyle name="Normal 27 19 3 3 2" xfId="7416" xr:uid="{00000000-0005-0000-0000-00009E1D0000}"/>
    <cellStyle name="Normal 27 19 3 4" xfId="7417" xr:uid="{00000000-0005-0000-0000-00009F1D0000}"/>
    <cellStyle name="Normal 27 19 4" xfId="7418" xr:uid="{00000000-0005-0000-0000-0000A01D0000}"/>
    <cellStyle name="Normal 27 19 4 2" xfId="7419" xr:uid="{00000000-0005-0000-0000-0000A11D0000}"/>
    <cellStyle name="Normal 27 19 5" xfId="7420" xr:uid="{00000000-0005-0000-0000-0000A21D0000}"/>
    <cellStyle name="Normal 27 19 6" xfId="7421" xr:uid="{00000000-0005-0000-0000-0000A31D0000}"/>
    <cellStyle name="Normal 27 19 6 2" xfId="7422" xr:uid="{00000000-0005-0000-0000-0000A41D0000}"/>
    <cellStyle name="Normal 27 19 7" xfId="7423" xr:uid="{00000000-0005-0000-0000-0000A51D0000}"/>
    <cellStyle name="Normal 27 2" xfId="490" xr:uid="{00000000-0005-0000-0000-0000A61D0000}"/>
    <cellStyle name="Normal 27 2 2" xfId="1661" xr:uid="{00000000-0005-0000-0000-0000A71D0000}"/>
    <cellStyle name="Normal 27 2 2 2" xfId="7424" xr:uid="{00000000-0005-0000-0000-0000A81D0000}"/>
    <cellStyle name="Normal 27 2 2 2 2" xfId="7425" xr:uid="{00000000-0005-0000-0000-0000A91D0000}"/>
    <cellStyle name="Normal 27 2 2 3" xfId="7426" xr:uid="{00000000-0005-0000-0000-0000AA1D0000}"/>
    <cellStyle name="Normal 27 2 2 4" xfId="7427" xr:uid="{00000000-0005-0000-0000-0000AB1D0000}"/>
    <cellStyle name="Normal 27 2 3" xfId="7428" xr:uid="{00000000-0005-0000-0000-0000AC1D0000}"/>
    <cellStyle name="Normal 27 2 3 2" xfId="7429" xr:uid="{00000000-0005-0000-0000-0000AD1D0000}"/>
    <cellStyle name="Normal 27 2 3 2 2" xfId="7430" xr:uid="{00000000-0005-0000-0000-0000AE1D0000}"/>
    <cellStyle name="Normal 27 2 3 3" xfId="7431" xr:uid="{00000000-0005-0000-0000-0000AF1D0000}"/>
    <cellStyle name="Normal 27 2 3 3 2" xfId="7432" xr:uid="{00000000-0005-0000-0000-0000B01D0000}"/>
    <cellStyle name="Normal 27 2 3 4" xfId="7433" xr:uid="{00000000-0005-0000-0000-0000B11D0000}"/>
    <cellStyle name="Normal 27 2 4" xfId="7434" xr:uid="{00000000-0005-0000-0000-0000B21D0000}"/>
    <cellStyle name="Normal 27 2 4 2" xfId="7435" xr:uid="{00000000-0005-0000-0000-0000B31D0000}"/>
    <cellStyle name="Normal 27 2 5" xfId="7436" xr:uid="{00000000-0005-0000-0000-0000B41D0000}"/>
    <cellStyle name="Normal 27 2 6" xfId="7437" xr:uid="{00000000-0005-0000-0000-0000B51D0000}"/>
    <cellStyle name="Normal 27 2 6 2" xfId="7438" xr:uid="{00000000-0005-0000-0000-0000B61D0000}"/>
    <cellStyle name="Normal 27 2 7" xfId="7439" xr:uid="{00000000-0005-0000-0000-0000B71D0000}"/>
    <cellStyle name="Normal 27 20" xfId="491" xr:uid="{00000000-0005-0000-0000-0000B81D0000}"/>
    <cellStyle name="Normal 27 20 2" xfId="1662" xr:uid="{00000000-0005-0000-0000-0000B91D0000}"/>
    <cellStyle name="Normal 27 20 2 2" xfId="7440" xr:uid="{00000000-0005-0000-0000-0000BA1D0000}"/>
    <cellStyle name="Normal 27 20 2 2 2" xfId="7441" xr:uid="{00000000-0005-0000-0000-0000BB1D0000}"/>
    <cellStyle name="Normal 27 20 2 3" xfId="7442" xr:uid="{00000000-0005-0000-0000-0000BC1D0000}"/>
    <cellStyle name="Normal 27 20 2 4" xfId="7443" xr:uid="{00000000-0005-0000-0000-0000BD1D0000}"/>
    <cellStyle name="Normal 27 20 3" xfId="7444" xr:uid="{00000000-0005-0000-0000-0000BE1D0000}"/>
    <cellStyle name="Normal 27 20 3 2" xfId="7445" xr:uid="{00000000-0005-0000-0000-0000BF1D0000}"/>
    <cellStyle name="Normal 27 20 3 2 2" xfId="7446" xr:uid="{00000000-0005-0000-0000-0000C01D0000}"/>
    <cellStyle name="Normal 27 20 3 3" xfId="7447" xr:uid="{00000000-0005-0000-0000-0000C11D0000}"/>
    <cellStyle name="Normal 27 20 3 3 2" xfId="7448" xr:uid="{00000000-0005-0000-0000-0000C21D0000}"/>
    <cellStyle name="Normal 27 20 3 4" xfId="7449" xr:uid="{00000000-0005-0000-0000-0000C31D0000}"/>
    <cellStyle name="Normal 27 20 4" xfId="7450" xr:uid="{00000000-0005-0000-0000-0000C41D0000}"/>
    <cellStyle name="Normal 27 20 4 2" xfId="7451" xr:uid="{00000000-0005-0000-0000-0000C51D0000}"/>
    <cellStyle name="Normal 27 20 5" xfId="7452" xr:uid="{00000000-0005-0000-0000-0000C61D0000}"/>
    <cellStyle name="Normal 27 20 6" xfId="7453" xr:uid="{00000000-0005-0000-0000-0000C71D0000}"/>
    <cellStyle name="Normal 27 20 6 2" xfId="7454" xr:uid="{00000000-0005-0000-0000-0000C81D0000}"/>
    <cellStyle name="Normal 27 20 7" xfId="7455" xr:uid="{00000000-0005-0000-0000-0000C91D0000}"/>
    <cellStyle name="Normal 27 21" xfId="492" xr:uid="{00000000-0005-0000-0000-0000CA1D0000}"/>
    <cellStyle name="Normal 27 21 2" xfId="1663" xr:uid="{00000000-0005-0000-0000-0000CB1D0000}"/>
    <cellStyle name="Normal 27 21 2 2" xfId="7456" xr:uid="{00000000-0005-0000-0000-0000CC1D0000}"/>
    <cellStyle name="Normal 27 21 2 2 2" xfId="7457" xr:uid="{00000000-0005-0000-0000-0000CD1D0000}"/>
    <cellStyle name="Normal 27 21 2 3" xfId="7458" xr:uid="{00000000-0005-0000-0000-0000CE1D0000}"/>
    <cellStyle name="Normal 27 21 2 4" xfId="7459" xr:uid="{00000000-0005-0000-0000-0000CF1D0000}"/>
    <cellStyle name="Normal 27 21 3" xfId="7460" xr:uid="{00000000-0005-0000-0000-0000D01D0000}"/>
    <cellStyle name="Normal 27 21 3 2" xfId="7461" xr:uid="{00000000-0005-0000-0000-0000D11D0000}"/>
    <cellStyle name="Normal 27 21 3 2 2" xfId="7462" xr:uid="{00000000-0005-0000-0000-0000D21D0000}"/>
    <cellStyle name="Normal 27 21 3 3" xfId="7463" xr:uid="{00000000-0005-0000-0000-0000D31D0000}"/>
    <cellStyle name="Normal 27 21 3 3 2" xfId="7464" xr:uid="{00000000-0005-0000-0000-0000D41D0000}"/>
    <cellStyle name="Normal 27 21 3 4" xfId="7465" xr:uid="{00000000-0005-0000-0000-0000D51D0000}"/>
    <cellStyle name="Normal 27 21 4" xfId="7466" xr:uid="{00000000-0005-0000-0000-0000D61D0000}"/>
    <cellStyle name="Normal 27 21 4 2" xfId="7467" xr:uid="{00000000-0005-0000-0000-0000D71D0000}"/>
    <cellStyle name="Normal 27 21 5" xfId="7468" xr:uid="{00000000-0005-0000-0000-0000D81D0000}"/>
    <cellStyle name="Normal 27 21 6" xfId="7469" xr:uid="{00000000-0005-0000-0000-0000D91D0000}"/>
    <cellStyle name="Normal 27 21 6 2" xfId="7470" xr:uid="{00000000-0005-0000-0000-0000DA1D0000}"/>
    <cellStyle name="Normal 27 21 7" xfId="7471" xr:uid="{00000000-0005-0000-0000-0000DB1D0000}"/>
    <cellStyle name="Normal 27 22" xfId="493" xr:uid="{00000000-0005-0000-0000-0000DC1D0000}"/>
    <cellStyle name="Normal 27 22 2" xfId="1664" xr:uid="{00000000-0005-0000-0000-0000DD1D0000}"/>
    <cellStyle name="Normal 27 22 2 2" xfId="7472" xr:uid="{00000000-0005-0000-0000-0000DE1D0000}"/>
    <cellStyle name="Normal 27 22 2 2 2" xfId="7473" xr:uid="{00000000-0005-0000-0000-0000DF1D0000}"/>
    <cellStyle name="Normal 27 22 2 3" xfId="7474" xr:uid="{00000000-0005-0000-0000-0000E01D0000}"/>
    <cellStyle name="Normal 27 22 2 4" xfId="7475" xr:uid="{00000000-0005-0000-0000-0000E11D0000}"/>
    <cellStyle name="Normal 27 22 3" xfId="7476" xr:uid="{00000000-0005-0000-0000-0000E21D0000}"/>
    <cellStyle name="Normal 27 22 3 2" xfId="7477" xr:uid="{00000000-0005-0000-0000-0000E31D0000}"/>
    <cellStyle name="Normal 27 22 3 2 2" xfId="7478" xr:uid="{00000000-0005-0000-0000-0000E41D0000}"/>
    <cellStyle name="Normal 27 22 3 3" xfId="7479" xr:uid="{00000000-0005-0000-0000-0000E51D0000}"/>
    <cellStyle name="Normal 27 22 3 3 2" xfId="7480" xr:uid="{00000000-0005-0000-0000-0000E61D0000}"/>
    <cellStyle name="Normal 27 22 3 4" xfId="7481" xr:uid="{00000000-0005-0000-0000-0000E71D0000}"/>
    <cellStyle name="Normal 27 22 4" xfId="7482" xr:uid="{00000000-0005-0000-0000-0000E81D0000}"/>
    <cellStyle name="Normal 27 22 4 2" xfId="7483" xr:uid="{00000000-0005-0000-0000-0000E91D0000}"/>
    <cellStyle name="Normal 27 22 5" xfId="7484" xr:uid="{00000000-0005-0000-0000-0000EA1D0000}"/>
    <cellStyle name="Normal 27 22 6" xfId="7485" xr:uid="{00000000-0005-0000-0000-0000EB1D0000}"/>
    <cellStyle name="Normal 27 22 6 2" xfId="7486" xr:uid="{00000000-0005-0000-0000-0000EC1D0000}"/>
    <cellStyle name="Normal 27 22 7" xfId="7487" xr:uid="{00000000-0005-0000-0000-0000ED1D0000}"/>
    <cellStyle name="Normal 27 23" xfId="494" xr:uid="{00000000-0005-0000-0000-0000EE1D0000}"/>
    <cellStyle name="Normal 27 23 2" xfId="1665" xr:uid="{00000000-0005-0000-0000-0000EF1D0000}"/>
    <cellStyle name="Normal 27 23 2 2" xfId="7488" xr:uid="{00000000-0005-0000-0000-0000F01D0000}"/>
    <cellStyle name="Normal 27 23 2 2 2" xfId="7489" xr:uid="{00000000-0005-0000-0000-0000F11D0000}"/>
    <cellStyle name="Normal 27 23 2 3" xfId="7490" xr:uid="{00000000-0005-0000-0000-0000F21D0000}"/>
    <cellStyle name="Normal 27 23 2 4" xfId="7491" xr:uid="{00000000-0005-0000-0000-0000F31D0000}"/>
    <cellStyle name="Normal 27 23 3" xfId="7492" xr:uid="{00000000-0005-0000-0000-0000F41D0000}"/>
    <cellStyle name="Normal 27 23 3 2" xfId="7493" xr:uid="{00000000-0005-0000-0000-0000F51D0000}"/>
    <cellStyle name="Normal 27 23 3 2 2" xfId="7494" xr:uid="{00000000-0005-0000-0000-0000F61D0000}"/>
    <cellStyle name="Normal 27 23 3 3" xfId="7495" xr:uid="{00000000-0005-0000-0000-0000F71D0000}"/>
    <cellStyle name="Normal 27 23 3 3 2" xfId="7496" xr:uid="{00000000-0005-0000-0000-0000F81D0000}"/>
    <cellStyle name="Normal 27 23 3 4" xfId="7497" xr:uid="{00000000-0005-0000-0000-0000F91D0000}"/>
    <cellStyle name="Normal 27 23 4" xfId="7498" xr:uid="{00000000-0005-0000-0000-0000FA1D0000}"/>
    <cellStyle name="Normal 27 23 4 2" xfId="7499" xr:uid="{00000000-0005-0000-0000-0000FB1D0000}"/>
    <cellStyle name="Normal 27 23 5" xfId="7500" xr:uid="{00000000-0005-0000-0000-0000FC1D0000}"/>
    <cellStyle name="Normal 27 23 6" xfId="7501" xr:uid="{00000000-0005-0000-0000-0000FD1D0000}"/>
    <cellStyle name="Normal 27 23 6 2" xfId="7502" xr:uid="{00000000-0005-0000-0000-0000FE1D0000}"/>
    <cellStyle name="Normal 27 23 7" xfId="7503" xr:uid="{00000000-0005-0000-0000-0000FF1D0000}"/>
    <cellStyle name="Normal 27 24" xfId="495" xr:uid="{00000000-0005-0000-0000-0000001E0000}"/>
    <cellStyle name="Normal 27 24 2" xfId="1666" xr:uid="{00000000-0005-0000-0000-0000011E0000}"/>
    <cellStyle name="Normal 27 24 2 2" xfId="7504" xr:uid="{00000000-0005-0000-0000-0000021E0000}"/>
    <cellStyle name="Normal 27 24 2 2 2" xfId="7505" xr:uid="{00000000-0005-0000-0000-0000031E0000}"/>
    <cellStyle name="Normal 27 24 2 3" xfId="7506" xr:uid="{00000000-0005-0000-0000-0000041E0000}"/>
    <cellStyle name="Normal 27 24 2 4" xfId="7507" xr:uid="{00000000-0005-0000-0000-0000051E0000}"/>
    <cellStyle name="Normal 27 24 3" xfId="7508" xr:uid="{00000000-0005-0000-0000-0000061E0000}"/>
    <cellStyle name="Normal 27 24 3 2" xfId="7509" xr:uid="{00000000-0005-0000-0000-0000071E0000}"/>
    <cellStyle name="Normal 27 24 3 2 2" xfId="7510" xr:uid="{00000000-0005-0000-0000-0000081E0000}"/>
    <cellStyle name="Normal 27 24 3 3" xfId="7511" xr:uid="{00000000-0005-0000-0000-0000091E0000}"/>
    <cellStyle name="Normal 27 24 3 3 2" xfId="7512" xr:uid="{00000000-0005-0000-0000-00000A1E0000}"/>
    <cellStyle name="Normal 27 24 3 4" xfId="7513" xr:uid="{00000000-0005-0000-0000-00000B1E0000}"/>
    <cellStyle name="Normal 27 24 4" xfId="7514" xr:uid="{00000000-0005-0000-0000-00000C1E0000}"/>
    <cellStyle name="Normal 27 24 4 2" xfId="7515" xr:uid="{00000000-0005-0000-0000-00000D1E0000}"/>
    <cellStyle name="Normal 27 24 5" xfId="7516" xr:uid="{00000000-0005-0000-0000-00000E1E0000}"/>
    <cellStyle name="Normal 27 24 6" xfId="7517" xr:uid="{00000000-0005-0000-0000-00000F1E0000}"/>
    <cellStyle name="Normal 27 24 6 2" xfId="7518" xr:uid="{00000000-0005-0000-0000-0000101E0000}"/>
    <cellStyle name="Normal 27 24 7" xfId="7519" xr:uid="{00000000-0005-0000-0000-0000111E0000}"/>
    <cellStyle name="Normal 27 25" xfId="496" xr:uid="{00000000-0005-0000-0000-0000121E0000}"/>
    <cellStyle name="Normal 27 25 2" xfId="2236" xr:uid="{00000000-0005-0000-0000-0000131E0000}"/>
    <cellStyle name="Normal 27 25 2 2" xfId="7520" xr:uid="{00000000-0005-0000-0000-0000141E0000}"/>
    <cellStyle name="Normal 27 25 2 2 2" xfId="7521" xr:uid="{00000000-0005-0000-0000-0000151E0000}"/>
    <cellStyle name="Normal 27 25 2 3" xfId="7522" xr:uid="{00000000-0005-0000-0000-0000161E0000}"/>
    <cellStyle name="Normal 27 25 2 4" xfId="7523" xr:uid="{00000000-0005-0000-0000-0000171E0000}"/>
    <cellStyle name="Normal 27 25 3" xfId="7524" xr:uid="{00000000-0005-0000-0000-0000181E0000}"/>
    <cellStyle name="Normal 27 25 3 2" xfId="7525" xr:uid="{00000000-0005-0000-0000-0000191E0000}"/>
    <cellStyle name="Normal 27 25 3 2 2" xfId="7526" xr:uid="{00000000-0005-0000-0000-00001A1E0000}"/>
    <cellStyle name="Normal 27 25 3 3" xfId="7527" xr:uid="{00000000-0005-0000-0000-00001B1E0000}"/>
    <cellStyle name="Normal 27 25 3 3 2" xfId="7528" xr:uid="{00000000-0005-0000-0000-00001C1E0000}"/>
    <cellStyle name="Normal 27 25 3 4" xfId="7529" xr:uid="{00000000-0005-0000-0000-00001D1E0000}"/>
    <cellStyle name="Normal 27 25 4" xfId="7530" xr:uid="{00000000-0005-0000-0000-00001E1E0000}"/>
    <cellStyle name="Normal 27 25 4 2" xfId="7531" xr:uid="{00000000-0005-0000-0000-00001F1E0000}"/>
    <cellStyle name="Normal 27 25 5" xfId="7532" xr:uid="{00000000-0005-0000-0000-0000201E0000}"/>
    <cellStyle name="Normal 27 25 6" xfId="7533" xr:uid="{00000000-0005-0000-0000-0000211E0000}"/>
    <cellStyle name="Normal 27 25 6 2" xfId="7534" xr:uid="{00000000-0005-0000-0000-0000221E0000}"/>
    <cellStyle name="Normal 27 25 7" xfId="7535" xr:uid="{00000000-0005-0000-0000-0000231E0000}"/>
    <cellStyle name="Normal 27 26" xfId="497" xr:uid="{00000000-0005-0000-0000-0000241E0000}"/>
    <cellStyle name="Normal 27 26 2" xfId="2235" xr:uid="{00000000-0005-0000-0000-0000251E0000}"/>
    <cellStyle name="Normal 27 26 2 2" xfId="7536" xr:uid="{00000000-0005-0000-0000-0000261E0000}"/>
    <cellStyle name="Normal 27 26 2 2 2" xfId="7537" xr:uid="{00000000-0005-0000-0000-0000271E0000}"/>
    <cellStyle name="Normal 27 26 2 3" xfId="7538" xr:uid="{00000000-0005-0000-0000-0000281E0000}"/>
    <cellStyle name="Normal 27 26 2 4" xfId="7539" xr:uid="{00000000-0005-0000-0000-0000291E0000}"/>
    <cellStyle name="Normal 27 26 3" xfId="7540" xr:uid="{00000000-0005-0000-0000-00002A1E0000}"/>
    <cellStyle name="Normal 27 26 3 2" xfId="7541" xr:uid="{00000000-0005-0000-0000-00002B1E0000}"/>
    <cellStyle name="Normal 27 26 3 2 2" xfId="7542" xr:uid="{00000000-0005-0000-0000-00002C1E0000}"/>
    <cellStyle name="Normal 27 26 3 3" xfId="7543" xr:uid="{00000000-0005-0000-0000-00002D1E0000}"/>
    <cellStyle name="Normal 27 26 3 3 2" xfId="7544" xr:uid="{00000000-0005-0000-0000-00002E1E0000}"/>
    <cellStyle name="Normal 27 26 3 4" xfId="7545" xr:uid="{00000000-0005-0000-0000-00002F1E0000}"/>
    <cellStyle name="Normal 27 26 4" xfId="7546" xr:uid="{00000000-0005-0000-0000-0000301E0000}"/>
    <cellStyle name="Normal 27 26 4 2" xfId="7547" xr:uid="{00000000-0005-0000-0000-0000311E0000}"/>
    <cellStyle name="Normal 27 26 5" xfId="7548" xr:uid="{00000000-0005-0000-0000-0000321E0000}"/>
    <cellStyle name="Normal 27 26 6" xfId="7549" xr:uid="{00000000-0005-0000-0000-0000331E0000}"/>
    <cellStyle name="Normal 27 26 6 2" xfId="7550" xr:uid="{00000000-0005-0000-0000-0000341E0000}"/>
    <cellStyle name="Normal 27 26 7" xfId="7551" xr:uid="{00000000-0005-0000-0000-0000351E0000}"/>
    <cellStyle name="Normal 27 27" xfId="498" xr:uid="{00000000-0005-0000-0000-0000361E0000}"/>
    <cellStyle name="Normal 27 27 2" xfId="2234" xr:uid="{00000000-0005-0000-0000-0000371E0000}"/>
    <cellStyle name="Normal 27 27 2 2" xfId="7552" xr:uid="{00000000-0005-0000-0000-0000381E0000}"/>
    <cellStyle name="Normal 27 27 2 2 2" xfId="7553" xr:uid="{00000000-0005-0000-0000-0000391E0000}"/>
    <cellStyle name="Normal 27 27 2 3" xfId="7554" xr:uid="{00000000-0005-0000-0000-00003A1E0000}"/>
    <cellStyle name="Normal 27 27 2 4" xfId="7555" xr:uid="{00000000-0005-0000-0000-00003B1E0000}"/>
    <cellStyle name="Normal 27 27 3" xfId="7556" xr:uid="{00000000-0005-0000-0000-00003C1E0000}"/>
    <cellStyle name="Normal 27 27 3 2" xfId="7557" xr:uid="{00000000-0005-0000-0000-00003D1E0000}"/>
    <cellStyle name="Normal 27 27 3 2 2" xfId="7558" xr:uid="{00000000-0005-0000-0000-00003E1E0000}"/>
    <cellStyle name="Normal 27 27 3 3" xfId="7559" xr:uid="{00000000-0005-0000-0000-00003F1E0000}"/>
    <cellStyle name="Normal 27 27 3 3 2" xfId="7560" xr:uid="{00000000-0005-0000-0000-0000401E0000}"/>
    <cellStyle name="Normal 27 27 3 4" xfId="7561" xr:uid="{00000000-0005-0000-0000-0000411E0000}"/>
    <cellStyle name="Normal 27 27 4" xfId="7562" xr:uid="{00000000-0005-0000-0000-0000421E0000}"/>
    <cellStyle name="Normal 27 27 4 2" xfId="7563" xr:uid="{00000000-0005-0000-0000-0000431E0000}"/>
    <cellStyle name="Normal 27 27 5" xfId="7564" xr:uid="{00000000-0005-0000-0000-0000441E0000}"/>
    <cellStyle name="Normal 27 27 6" xfId="7565" xr:uid="{00000000-0005-0000-0000-0000451E0000}"/>
    <cellStyle name="Normal 27 27 6 2" xfId="7566" xr:uid="{00000000-0005-0000-0000-0000461E0000}"/>
    <cellStyle name="Normal 27 27 7" xfId="7567" xr:uid="{00000000-0005-0000-0000-0000471E0000}"/>
    <cellStyle name="Normal 27 28" xfId="499" xr:uid="{00000000-0005-0000-0000-0000481E0000}"/>
    <cellStyle name="Normal 27 28 2" xfId="2233" xr:uid="{00000000-0005-0000-0000-0000491E0000}"/>
    <cellStyle name="Normal 27 28 2 2" xfId="7568" xr:uid="{00000000-0005-0000-0000-00004A1E0000}"/>
    <cellStyle name="Normal 27 28 2 2 2" xfId="7569" xr:uid="{00000000-0005-0000-0000-00004B1E0000}"/>
    <cellStyle name="Normal 27 28 2 3" xfId="7570" xr:uid="{00000000-0005-0000-0000-00004C1E0000}"/>
    <cellStyle name="Normal 27 28 2 4" xfId="7571" xr:uid="{00000000-0005-0000-0000-00004D1E0000}"/>
    <cellStyle name="Normal 27 28 3" xfId="7572" xr:uid="{00000000-0005-0000-0000-00004E1E0000}"/>
    <cellStyle name="Normal 27 28 3 2" xfId="7573" xr:uid="{00000000-0005-0000-0000-00004F1E0000}"/>
    <cellStyle name="Normal 27 28 3 2 2" xfId="7574" xr:uid="{00000000-0005-0000-0000-0000501E0000}"/>
    <cellStyle name="Normal 27 28 3 3" xfId="7575" xr:uid="{00000000-0005-0000-0000-0000511E0000}"/>
    <cellStyle name="Normal 27 28 3 3 2" xfId="7576" xr:uid="{00000000-0005-0000-0000-0000521E0000}"/>
    <cellStyle name="Normal 27 28 3 4" xfId="7577" xr:uid="{00000000-0005-0000-0000-0000531E0000}"/>
    <cellStyle name="Normal 27 28 4" xfId="7578" xr:uid="{00000000-0005-0000-0000-0000541E0000}"/>
    <cellStyle name="Normal 27 28 4 2" xfId="7579" xr:uid="{00000000-0005-0000-0000-0000551E0000}"/>
    <cellStyle name="Normal 27 28 5" xfId="7580" xr:uid="{00000000-0005-0000-0000-0000561E0000}"/>
    <cellStyle name="Normal 27 28 6" xfId="7581" xr:uid="{00000000-0005-0000-0000-0000571E0000}"/>
    <cellStyle name="Normal 27 28 6 2" xfId="7582" xr:uid="{00000000-0005-0000-0000-0000581E0000}"/>
    <cellStyle name="Normal 27 28 7" xfId="7583" xr:uid="{00000000-0005-0000-0000-0000591E0000}"/>
    <cellStyle name="Normal 27 29" xfId="500" xr:uid="{00000000-0005-0000-0000-00005A1E0000}"/>
    <cellStyle name="Normal 27 29 2" xfId="2232" xr:uid="{00000000-0005-0000-0000-00005B1E0000}"/>
    <cellStyle name="Normal 27 29 2 2" xfId="7584" xr:uid="{00000000-0005-0000-0000-00005C1E0000}"/>
    <cellStyle name="Normal 27 29 2 2 2" xfId="7585" xr:uid="{00000000-0005-0000-0000-00005D1E0000}"/>
    <cellStyle name="Normal 27 29 2 3" xfId="7586" xr:uid="{00000000-0005-0000-0000-00005E1E0000}"/>
    <cellStyle name="Normal 27 29 2 4" xfId="7587" xr:uid="{00000000-0005-0000-0000-00005F1E0000}"/>
    <cellStyle name="Normal 27 29 3" xfId="7588" xr:uid="{00000000-0005-0000-0000-0000601E0000}"/>
    <cellStyle name="Normal 27 29 3 2" xfId="7589" xr:uid="{00000000-0005-0000-0000-0000611E0000}"/>
    <cellStyle name="Normal 27 29 3 2 2" xfId="7590" xr:uid="{00000000-0005-0000-0000-0000621E0000}"/>
    <cellStyle name="Normal 27 29 3 3" xfId="7591" xr:uid="{00000000-0005-0000-0000-0000631E0000}"/>
    <cellStyle name="Normal 27 29 3 3 2" xfId="7592" xr:uid="{00000000-0005-0000-0000-0000641E0000}"/>
    <cellStyle name="Normal 27 29 3 4" xfId="7593" xr:uid="{00000000-0005-0000-0000-0000651E0000}"/>
    <cellStyle name="Normal 27 29 4" xfId="7594" xr:uid="{00000000-0005-0000-0000-0000661E0000}"/>
    <cellStyle name="Normal 27 29 4 2" xfId="7595" xr:uid="{00000000-0005-0000-0000-0000671E0000}"/>
    <cellStyle name="Normal 27 29 5" xfId="7596" xr:uid="{00000000-0005-0000-0000-0000681E0000}"/>
    <cellStyle name="Normal 27 29 6" xfId="7597" xr:uid="{00000000-0005-0000-0000-0000691E0000}"/>
    <cellStyle name="Normal 27 29 6 2" xfId="7598" xr:uid="{00000000-0005-0000-0000-00006A1E0000}"/>
    <cellStyle name="Normal 27 29 7" xfId="7599" xr:uid="{00000000-0005-0000-0000-00006B1E0000}"/>
    <cellStyle name="Normal 27 3" xfId="501" xr:uid="{00000000-0005-0000-0000-00006C1E0000}"/>
    <cellStyle name="Normal 27 3 2" xfId="1667" xr:uid="{00000000-0005-0000-0000-00006D1E0000}"/>
    <cellStyle name="Normal 27 3 2 2" xfId="7600" xr:uid="{00000000-0005-0000-0000-00006E1E0000}"/>
    <cellStyle name="Normal 27 3 2 2 2" xfId="7601" xr:uid="{00000000-0005-0000-0000-00006F1E0000}"/>
    <cellStyle name="Normal 27 3 2 3" xfId="7602" xr:uid="{00000000-0005-0000-0000-0000701E0000}"/>
    <cellStyle name="Normal 27 3 2 4" xfId="7603" xr:uid="{00000000-0005-0000-0000-0000711E0000}"/>
    <cellStyle name="Normal 27 3 3" xfId="7604" xr:uid="{00000000-0005-0000-0000-0000721E0000}"/>
    <cellStyle name="Normal 27 3 3 2" xfId="7605" xr:uid="{00000000-0005-0000-0000-0000731E0000}"/>
    <cellStyle name="Normal 27 3 3 2 2" xfId="7606" xr:uid="{00000000-0005-0000-0000-0000741E0000}"/>
    <cellStyle name="Normal 27 3 3 3" xfId="7607" xr:uid="{00000000-0005-0000-0000-0000751E0000}"/>
    <cellStyle name="Normal 27 3 3 3 2" xfId="7608" xr:uid="{00000000-0005-0000-0000-0000761E0000}"/>
    <cellStyle name="Normal 27 3 3 4" xfId="7609" xr:uid="{00000000-0005-0000-0000-0000771E0000}"/>
    <cellStyle name="Normal 27 3 4" xfId="7610" xr:uid="{00000000-0005-0000-0000-0000781E0000}"/>
    <cellStyle name="Normal 27 3 4 2" xfId="7611" xr:uid="{00000000-0005-0000-0000-0000791E0000}"/>
    <cellStyle name="Normal 27 3 5" xfId="7612" xr:uid="{00000000-0005-0000-0000-00007A1E0000}"/>
    <cellStyle name="Normal 27 3 6" xfId="7613" xr:uid="{00000000-0005-0000-0000-00007B1E0000}"/>
    <cellStyle name="Normal 27 3 6 2" xfId="7614" xr:uid="{00000000-0005-0000-0000-00007C1E0000}"/>
    <cellStyle name="Normal 27 3 7" xfId="7615" xr:uid="{00000000-0005-0000-0000-00007D1E0000}"/>
    <cellStyle name="Normal 27 30" xfId="502" xr:uid="{00000000-0005-0000-0000-00007E1E0000}"/>
    <cellStyle name="Normal 27 30 2" xfId="2231" xr:uid="{00000000-0005-0000-0000-00007F1E0000}"/>
    <cellStyle name="Normal 27 30 2 2" xfId="7616" xr:uid="{00000000-0005-0000-0000-0000801E0000}"/>
    <cellStyle name="Normal 27 30 2 2 2" xfId="7617" xr:uid="{00000000-0005-0000-0000-0000811E0000}"/>
    <cellStyle name="Normal 27 30 2 3" xfId="7618" xr:uid="{00000000-0005-0000-0000-0000821E0000}"/>
    <cellStyle name="Normal 27 30 2 4" xfId="7619" xr:uid="{00000000-0005-0000-0000-0000831E0000}"/>
    <cellStyle name="Normal 27 30 3" xfId="7620" xr:uid="{00000000-0005-0000-0000-0000841E0000}"/>
    <cellStyle name="Normal 27 30 3 2" xfId="7621" xr:uid="{00000000-0005-0000-0000-0000851E0000}"/>
    <cellStyle name="Normal 27 30 3 2 2" xfId="7622" xr:uid="{00000000-0005-0000-0000-0000861E0000}"/>
    <cellStyle name="Normal 27 30 3 3" xfId="7623" xr:uid="{00000000-0005-0000-0000-0000871E0000}"/>
    <cellStyle name="Normal 27 30 3 3 2" xfId="7624" xr:uid="{00000000-0005-0000-0000-0000881E0000}"/>
    <cellStyle name="Normal 27 30 3 4" xfId="7625" xr:uid="{00000000-0005-0000-0000-0000891E0000}"/>
    <cellStyle name="Normal 27 30 4" xfId="7626" xr:uid="{00000000-0005-0000-0000-00008A1E0000}"/>
    <cellStyle name="Normal 27 30 4 2" xfId="7627" xr:uid="{00000000-0005-0000-0000-00008B1E0000}"/>
    <cellStyle name="Normal 27 30 5" xfId="7628" xr:uid="{00000000-0005-0000-0000-00008C1E0000}"/>
    <cellStyle name="Normal 27 30 6" xfId="7629" xr:uid="{00000000-0005-0000-0000-00008D1E0000}"/>
    <cellStyle name="Normal 27 30 6 2" xfId="7630" xr:uid="{00000000-0005-0000-0000-00008E1E0000}"/>
    <cellStyle name="Normal 27 30 7" xfId="7631" xr:uid="{00000000-0005-0000-0000-00008F1E0000}"/>
    <cellStyle name="Normal 27 31" xfId="503" xr:uid="{00000000-0005-0000-0000-0000901E0000}"/>
    <cellStyle name="Normal 27 31 2" xfId="2230" xr:uid="{00000000-0005-0000-0000-0000911E0000}"/>
    <cellStyle name="Normal 27 31 2 2" xfId="7632" xr:uid="{00000000-0005-0000-0000-0000921E0000}"/>
    <cellStyle name="Normal 27 31 2 2 2" xfId="7633" xr:uid="{00000000-0005-0000-0000-0000931E0000}"/>
    <cellStyle name="Normal 27 31 2 3" xfId="7634" xr:uid="{00000000-0005-0000-0000-0000941E0000}"/>
    <cellStyle name="Normal 27 31 2 4" xfId="7635" xr:uid="{00000000-0005-0000-0000-0000951E0000}"/>
    <cellStyle name="Normal 27 31 3" xfId="7636" xr:uid="{00000000-0005-0000-0000-0000961E0000}"/>
    <cellStyle name="Normal 27 31 3 2" xfId="7637" xr:uid="{00000000-0005-0000-0000-0000971E0000}"/>
    <cellStyle name="Normal 27 31 3 2 2" xfId="7638" xr:uid="{00000000-0005-0000-0000-0000981E0000}"/>
    <cellStyle name="Normal 27 31 3 3" xfId="7639" xr:uid="{00000000-0005-0000-0000-0000991E0000}"/>
    <cellStyle name="Normal 27 31 3 3 2" xfId="7640" xr:uid="{00000000-0005-0000-0000-00009A1E0000}"/>
    <cellStyle name="Normal 27 31 3 4" xfId="7641" xr:uid="{00000000-0005-0000-0000-00009B1E0000}"/>
    <cellStyle name="Normal 27 31 4" xfId="7642" xr:uid="{00000000-0005-0000-0000-00009C1E0000}"/>
    <cellStyle name="Normal 27 31 4 2" xfId="7643" xr:uid="{00000000-0005-0000-0000-00009D1E0000}"/>
    <cellStyle name="Normal 27 31 5" xfId="7644" xr:uid="{00000000-0005-0000-0000-00009E1E0000}"/>
    <cellStyle name="Normal 27 31 6" xfId="7645" xr:uid="{00000000-0005-0000-0000-00009F1E0000}"/>
    <cellStyle name="Normal 27 31 6 2" xfId="7646" xr:uid="{00000000-0005-0000-0000-0000A01E0000}"/>
    <cellStyle name="Normal 27 31 7" xfId="7647" xr:uid="{00000000-0005-0000-0000-0000A11E0000}"/>
    <cellStyle name="Normal 27 32" xfId="504" xr:uid="{00000000-0005-0000-0000-0000A21E0000}"/>
    <cellStyle name="Normal 27 32 2" xfId="2229" xr:uid="{00000000-0005-0000-0000-0000A31E0000}"/>
    <cellStyle name="Normal 27 32 2 2" xfId="7648" xr:uid="{00000000-0005-0000-0000-0000A41E0000}"/>
    <cellStyle name="Normal 27 32 2 2 2" xfId="7649" xr:uid="{00000000-0005-0000-0000-0000A51E0000}"/>
    <cellStyle name="Normal 27 32 2 3" xfId="7650" xr:uid="{00000000-0005-0000-0000-0000A61E0000}"/>
    <cellStyle name="Normal 27 32 2 4" xfId="7651" xr:uid="{00000000-0005-0000-0000-0000A71E0000}"/>
    <cellStyle name="Normal 27 32 3" xfId="7652" xr:uid="{00000000-0005-0000-0000-0000A81E0000}"/>
    <cellStyle name="Normal 27 32 3 2" xfId="7653" xr:uid="{00000000-0005-0000-0000-0000A91E0000}"/>
    <cellStyle name="Normal 27 32 3 2 2" xfId="7654" xr:uid="{00000000-0005-0000-0000-0000AA1E0000}"/>
    <cellStyle name="Normal 27 32 3 3" xfId="7655" xr:uid="{00000000-0005-0000-0000-0000AB1E0000}"/>
    <cellStyle name="Normal 27 32 3 3 2" xfId="7656" xr:uid="{00000000-0005-0000-0000-0000AC1E0000}"/>
    <cellStyle name="Normal 27 32 3 4" xfId="7657" xr:uid="{00000000-0005-0000-0000-0000AD1E0000}"/>
    <cellStyle name="Normal 27 32 4" xfId="7658" xr:uid="{00000000-0005-0000-0000-0000AE1E0000}"/>
    <cellStyle name="Normal 27 32 4 2" xfId="7659" xr:uid="{00000000-0005-0000-0000-0000AF1E0000}"/>
    <cellStyle name="Normal 27 32 5" xfId="7660" xr:uid="{00000000-0005-0000-0000-0000B01E0000}"/>
    <cellStyle name="Normal 27 32 6" xfId="7661" xr:uid="{00000000-0005-0000-0000-0000B11E0000}"/>
    <cellStyle name="Normal 27 32 6 2" xfId="7662" xr:uid="{00000000-0005-0000-0000-0000B21E0000}"/>
    <cellStyle name="Normal 27 32 7" xfId="7663" xr:uid="{00000000-0005-0000-0000-0000B31E0000}"/>
    <cellStyle name="Normal 27 33" xfId="505" xr:uid="{00000000-0005-0000-0000-0000B41E0000}"/>
    <cellStyle name="Normal 27 33 2" xfId="2228" xr:uid="{00000000-0005-0000-0000-0000B51E0000}"/>
    <cellStyle name="Normal 27 33 2 2" xfId="7664" xr:uid="{00000000-0005-0000-0000-0000B61E0000}"/>
    <cellStyle name="Normal 27 33 2 2 2" xfId="7665" xr:uid="{00000000-0005-0000-0000-0000B71E0000}"/>
    <cellStyle name="Normal 27 33 2 3" xfId="7666" xr:uid="{00000000-0005-0000-0000-0000B81E0000}"/>
    <cellStyle name="Normal 27 33 2 4" xfId="7667" xr:uid="{00000000-0005-0000-0000-0000B91E0000}"/>
    <cellStyle name="Normal 27 33 3" xfId="7668" xr:uid="{00000000-0005-0000-0000-0000BA1E0000}"/>
    <cellStyle name="Normal 27 33 3 2" xfId="7669" xr:uid="{00000000-0005-0000-0000-0000BB1E0000}"/>
    <cellStyle name="Normal 27 33 3 2 2" xfId="7670" xr:uid="{00000000-0005-0000-0000-0000BC1E0000}"/>
    <cellStyle name="Normal 27 33 3 3" xfId="7671" xr:uid="{00000000-0005-0000-0000-0000BD1E0000}"/>
    <cellStyle name="Normal 27 33 3 3 2" xfId="7672" xr:uid="{00000000-0005-0000-0000-0000BE1E0000}"/>
    <cellStyle name="Normal 27 33 3 4" xfId="7673" xr:uid="{00000000-0005-0000-0000-0000BF1E0000}"/>
    <cellStyle name="Normal 27 33 4" xfId="7674" xr:uid="{00000000-0005-0000-0000-0000C01E0000}"/>
    <cellStyle name="Normal 27 33 4 2" xfId="7675" xr:uid="{00000000-0005-0000-0000-0000C11E0000}"/>
    <cellStyle name="Normal 27 33 5" xfId="7676" xr:uid="{00000000-0005-0000-0000-0000C21E0000}"/>
    <cellStyle name="Normal 27 33 6" xfId="7677" xr:uid="{00000000-0005-0000-0000-0000C31E0000}"/>
    <cellStyle name="Normal 27 33 6 2" xfId="7678" xr:uid="{00000000-0005-0000-0000-0000C41E0000}"/>
    <cellStyle name="Normal 27 33 7" xfId="7679" xr:uid="{00000000-0005-0000-0000-0000C51E0000}"/>
    <cellStyle name="Normal 27 34" xfId="506" xr:uid="{00000000-0005-0000-0000-0000C61E0000}"/>
    <cellStyle name="Normal 27 34 2" xfId="2227" xr:uid="{00000000-0005-0000-0000-0000C71E0000}"/>
    <cellStyle name="Normal 27 34 2 2" xfId="7680" xr:uid="{00000000-0005-0000-0000-0000C81E0000}"/>
    <cellStyle name="Normal 27 34 2 2 2" xfId="7681" xr:uid="{00000000-0005-0000-0000-0000C91E0000}"/>
    <cellStyle name="Normal 27 34 2 3" xfId="7682" xr:uid="{00000000-0005-0000-0000-0000CA1E0000}"/>
    <cellStyle name="Normal 27 34 2 4" xfId="7683" xr:uid="{00000000-0005-0000-0000-0000CB1E0000}"/>
    <cellStyle name="Normal 27 34 3" xfId="7684" xr:uid="{00000000-0005-0000-0000-0000CC1E0000}"/>
    <cellStyle name="Normal 27 34 3 2" xfId="7685" xr:uid="{00000000-0005-0000-0000-0000CD1E0000}"/>
    <cellStyle name="Normal 27 34 3 2 2" xfId="7686" xr:uid="{00000000-0005-0000-0000-0000CE1E0000}"/>
    <cellStyle name="Normal 27 34 3 3" xfId="7687" xr:uid="{00000000-0005-0000-0000-0000CF1E0000}"/>
    <cellStyle name="Normal 27 34 3 3 2" xfId="7688" xr:uid="{00000000-0005-0000-0000-0000D01E0000}"/>
    <cellStyle name="Normal 27 34 3 4" xfId="7689" xr:uid="{00000000-0005-0000-0000-0000D11E0000}"/>
    <cellStyle name="Normal 27 34 4" xfId="7690" xr:uid="{00000000-0005-0000-0000-0000D21E0000}"/>
    <cellStyle name="Normal 27 34 4 2" xfId="7691" xr:uid="{00000000-0005-0000-0000-0000D31E0000}"/>
    <cellStyle name="Normal 27 34 5" xfId="7692" xr:uid="{00000000-0005-0000-0000-0000D41E0000}"/>
    <cellStyle name="Normal 27 34 6" xfId="7693" xr:uid="{00000000-0005-0000-0000-0000D51E0000}"/>
    <cellStyle name="Normal 27 34 6 2" xfId="7694" xr:uid="{00000000-0005-0000-0000-0000D61E0000}"/>
    <cellStyle name="Normal 27 34 7" xfId="7695" xr:uid="{00000000-0005-0000-0000-0000D71E0000}"/>
    <cellStyle name="Normal 27 35" xfId="1650" xr:uid="{00000000-0005-0000-0000-0000D81E0000}"/>
    <cellStyle name="Normal 27 35 2" xfId="7696" xr:uid="{00000000-0005-0000-0000-0000D91E0000}"/>
    <cellStyle name="Normal 27 35 2 2" xfId="7697" xr:uid="{00000000-0005-0000-0000-0000DA1E0000}"/>
    <cellStyle name="Normal 27 35 3" xfId="7698" xr:uid="{00000000-0005-0000-0000-0000DB1E0000}"/>
    <cellStyle name="Normal 27 35 4" xfId="7699" xr:uid="{00000000-0005-0000-0000-0000DC1E0000}"/>
    <cellStyle name="Normal 27 36" xfId="7700" xr:uid="{00000000-0005-0000-0000-0000DD1E0000}"/>
    <cellStyle name="Normal 27 36 2" xfId="7701" xr:uid="{00000000-0005-0000-0000-0000DE1E0000}"/>
    <cellStyle name="Normal 27 36 2 2" xfId="7702" xr:uid="{00000000-0005-0000-0000-0000DF1E0000}"/>
    <cellStyle name="Normal 27 36 3" xfId="7703" xr:uid="{00000000-0005-0000-0000-0000E01E0000}"/>
    <cellStyle name="Normal 27 36 3 2" xfId="7704" xr:uid="{00000000-0005-0000-0000-0000E11E0000}"/>
    <cellStyle name="Normal 27 36 4" xfId="7705" xr:uid="{00000000-0005-0000-0000-0000E21E0000}"/>
    <cellStyle name="Normal 27 37" xfId="7706" xr:uid="{00000000-0005-0000-0000-0000E31E0000}"/>
    <cellStyle name="Normal 27 37 2" xfId="7707" xr:uid="{00000000-0005-0000-0000-0000E41E0000}"/>
    <cellStyle name="Normal 27 38" xfId="7708" xr:uid="{00000000-0005-0000-0000-0000E51E0000}"/>
    <cellStyle name="Normal 27 39" xfId="7709" xr:uid="{00000000-0005-0000-0000-0000E61E0000}"/>
    <cellStyle name="Normal 27 39 2" xfId="7710" xr:uid="{00000000-0005-0000-0000-0000E71E0000}"/>
    <cellStyle name="Normal 27 4" xfId="507" xr:uid="{00000000-0005-0000-0000-0000E81E0000}"/>
    <cellStyle name="Normal 27 4 2" xfId="1668" xr:uid="{00000000-0005-0000-0000-0000E91E0000}"/>
    <cellStyle name="Normal 27 4 2 2" xfId="7711" xr:uid="{00000000-0005-0000-0000-0000EA1E0000}"/>
    <cellStyle name="Normal 27 4 2 2 2" xfId="7712" xr:uid="{00000000-0005-0000-0000-0000EB1E0000}"/>
    <cellStyle name="Normal 27 4 2 3" xfId="7713" xr:uid="{00000000-0005-0000-0000-0000EC1E0000}"/>
    <cellStyle name="Normal 27 4 2 4" xfId="7714" xr:uid="{00000000-0005-0000-0000-0000ED1E0000}"/>
    <cellStyle name="Normal 27 4 3" xfId="7715" xr:uid="{00000000-0005-0000-0000-0000EE1E0000}"/>
    <cellStyle name="Normal 27 4 3 2" xfId="7716" xr:uid="{00000000-0005-0000-0000-0000EF1E0000}"/>
    <cellStyle name="Normal 27 4 3 2 2" xfId="7717" xr:uid="{00000000-0005-0000-0000-0000F01E0000}"/>
    <cellStyle name="Normal 27 4 3 3" xfId="7718" xr:uid="{00000000-0005-0000-0000-0000F11E0000}"/>
    <cellStyle name="Normal 27 4 3 3 2" xfId="7719" xr:uid="{00000000-0005-0000-0000-0000F21E0000}"/>
    <cellStyle name="Normal 27 4 3 4" xfId="7720" xr:uid="{00000000-0005-0000-0000-0000F31E0000}"/>
    <cellStyle name="Normal 27 4 4" xfId="7721" xr:uid="{00000000-0005-0000-0000-0000F41E0000}"/>
    <cellStyle name="Normal 27 4 4 2" xfId="7722" xr:uid="{00000000-0005-0000-0000-0000F51E0000}"/>
    <cellStyle name="Normal 27 4 5" xfId="7723" xr:uid="{00000000-0005-0000-0000-0000F61E0000}"/>
    <cellStyle name="Normal 27 4 6" xfId="7724" xr:uid="{00000000-0005-0000-0000-0000F71E0000}"/>
    <cellStyle name="Normal 27 4 6 2" xfId="7725" xr:uid="{00000000-0005-0000-0000-0000F81E0000}"/>
    <cellStyle name="Normal 27 4 7" xfId="7726" xr:uid="{00000000-0005-0000-0000-0000F91E0000}"/>
    <cellStyle name="Normal 27 40" xfId="7727" xr:uid="{00000000-0005-0000-0000-0000FA1E0000}"/>
    <cellStyle name="Normal 27 5" xfId="508" xr:uid="{00000000-0005-0000-0000-0000FB1E0000}"/>
    <cellStyle name="Normal 27 5 2" xfId="1669" xr:uid="{00000000-0005-0000-0000-0000FC1E0000}"/>
    <cellStyle name="Normal 27 5 2 2" xfId="7728" xr:uid="{00000000-0005-0000-0000-0000FD1E0000}"/>
    <cellStyle name="Normal 27 5 2 2 2" xfId="7729" xr:uid="{00000000-0005-0000-0000-0000FE1E0000}"/>
    <cellStyle name="Normal 27 5 2 3" xfId="7730" xr:uid="{00000000-0005-0000-0000-0000FF1E0000}"/>
    <cellStyle name="Normal 27 5 2 4" xfId="7731" xr:uid="{00000000-0005-0000-0000-0000001F0000}"/>
    <cellStyle name="Normal 27 5 3" xfId="7732" xr:uid="{00000000-0005-0000-0000-0000011F0000}"/>
    <cellStyle name="Normal 27 5 3 2" xfId="7733" xr:uid="{00000000-0005-0000-0000-0000021F0000}"/>
    <cellStyle name="Normal 27 5 3 2 2" xfId="7734" xr:uid="{00000000-0005-0000-0000-0000031F0000}"/>
    <cellStyle name="Normal 27 5 3 3" xfId="7735" xr:uid="{00000000-0005-0000-0000-0000041F0000}"/>
    <cellStyle name="Normal 27 5 3 3 2" xfId="7736" xr:uid="{00000000-0005-0000-0000-0000051F0000}"/>
    <cellStyle name="Normal 27 5 3 4" xfId="7737" xr:uid="{00000000-0005-0000-0000-0000061F0000}"/>
    <cellStyle name="Normal 27 5 4" xfId="7738" xr:uid="{00000000-0005-0000-0000-0000071F0000}"/>
    <cellStyle name="Normal 27 5 4 2" xfId="7739" xr:uid="{00000000-0005-0000-0000-0000081F0000}"/>
    <cellStyle name="Normal 27 5 5" xfId="7740" xr:uid="{00000000-0005-0000-0000-0000091F0000}"/>
    <cellStyle name="Normal 27 5 6" xfId="7741" xr:uid="{00000000-0005-0000-0000-00000A1F0000}"/>
    <cellStyle name="Normal 27 5 6 2" xfId="7742" xr:uid="{00000000-0005-0000-0000-00000B1F0000}"/>
    <cellStyle name="Normal 27 5 7" xfId="7743" xr:uid="{00000000-0005-0000-0000-00000C1F0000}"/>
    <cellStyle name="Normal 27 6" xfId="509" xr:uid="{00000000-0005-0000-0000-00000D1F0000}"/>
    <cellStyle name="Normal 27 6 2" xfId="1670" xr:uid="{00000000-0005-0000-0000-00000E1F0000}"/>
    <cellStyle name="Normal 27 6 2 2" xfId="7744" xr:uid="{00000000-0005-0000-0000-00000F1F0000}"/>
    <cellStyle name="Normal 27 6 2 2 2" xfId="7745" xr:uid="{00000000-0005-0000-0000-0000101F0000}"/>
    <cellStyle name="Normal 27 6 2 3" xfId="7746" xr:uid="{00000000-0005-0000-0000-0000111F0000}"/>
    <cellStyle name="Normal 27 6 2 4" xfId="7747" xr:uid="{00000000-0005-0000-0000-0000121F0000}"/>
    <cellStyle name="Normal 27 6 3" xfId="7748" xr:uid="{00000000-0005-0000-0000-0000131F0000}"/>
    <cellStyle name="Normal 27 6 3 2" xfId="7749" xr:uid="{00000000-0005-0000-0000-0000141F0000}"/>
    <cellStyle name="Normal 27 6 3 2 2" xfId="7750" xr:uid="{00000000-0005-0000-0000-0000151F0000}"/>
    <cellStyle name="Normal 27 6 3 3" xfId="7751" xr:uid="{00000000-0005-0000-0000-0000161F0000}"/>
    <cellStyle name="Normal 27 6 3 3 2" xfId="7752" xr:uid="{00000000-0005-0000-0000-0000171F0000}"/>
    <cellStyle name="Normal 27 6 3 4" xfId="7753" xr:uid="{00000000-0005-0000-0000-0000181F0000}"/>
    <cellStyle name="Normal 27 6 4" xfId="7754" xr:uid="{00000000-0005-0000-0000-0000191F0000}"/>
    <cellStyle name="Normal 27 6 4 2" xfId="7755" xr:uid="{00000000-0005-0000-0000-00001A1F0000}"/>
    <cellStyle name="Normal 27 6 5" xfId="7756" xr:uid="{00000000-0005-0000-0000-00001B1F0000}"/>
    <cellStyle name="Normal 27 6 6" xfId="7757" xr:uid="{00000000-0005-0000-0000-00001C1F0000}"/>
    <cellStyle name="Normal 27 6 6 2" xfId="7758" xr:uid="{00000000-0005-0000-0000-00001D1F0000}"/>
    <cellStyle name="Normal 27 6 7" xfId="7759" xr:uid="{00000000-0005-0000-0000-00001E1F0000}"/>
    <cellStyle name="Normal 27 7" xfId="510" xr:uid="{00000000-0005-0000-0000-00001F1F0000}"/>
    <cellStyle name="Normal 27 7 2" xfId="1671" xr:uid="{00000000-0005-0000-0000-0000201F0000}"/>
    <cellStyle name="Normal 27 7 2 2" xfId="7760" xr:uid="{00000000-0005-0000-0000-0000211F0000}"/>
    <cellStyle name="Normal 27 7 2 2 2" xfId="7761" xr:uid="{00000000-0005-0000-0000-0000221F0000}"/>
    <cellStyle name="Normal 27 7 2 3" xfId="7762" xr:uid="{00000000-0005-0000-0000-0000231F0000}"/>
    <cellStyle name="Normal 27 7 2 4" xfId="7763" xr:uid="{00000000-0005-0000-0000-0000241F0000}"/>
    <cellStyle name="Normal 27 7 3" xfId="7764" xr:uid="{00000000-0005-0000-0000-0000251F0000}"/>
    <cellStyle name="Normal 27 7 3 2" xfId="7765" xr:uid="{00000000-0005-0000-0000-0000261F0000}"/>
    <cellStyle name="Normal 27 7 3 2 2" xfId="7766" xr:uid="{00000000-0005-0000-0000-0000271F0000}"/>
    <cellStyle name="Normal 27 7 3 3" xfId="7767" xr:uid="{00000000-0005-0000-0000-0000281F0000}"/>
    <cellStyle name="Normal 27 7 3 3 2" xfId="7768" xr:uid="{00000000-0005-0000-0000-0000291F0000}"/>
    <cellStyle name="Normal 27 7 3 4" xfId="7769" xr:uid="{00000000-0005-0000-0000-00002A1F0000}"/>
    <cellStyle name="Normal 27 7 4" xfId="7770" xr:uid="{00000000-0005-0000-0000-00002B1F0000}"/>
    <cellStyle name="Normal 27 7 4 2" xfId="7771" xr:uid="{00000000-0005-0000-0000-00002C1F0000}"/>
    <cellStyle name="Normal 27 7 5" xfId="7772" xr:uid="{00000000-0005-0000-0000-00002D1F0000}"/>
    <cellStyle name="Normal 27 7 6" xfId="7773" xr:uid="{00000000-0005-0000-0000-00002E1F0000}"/>
    <cellStyle name="Normal 27 7 6 2" xfId="7774" xr:uid="{00000000-0005-0000-0000-00002F1F0000}"/>
    <cellStyle name="Normal 27 7 7" xfId="7775" xr:uid="{00000000-0005-0000-0000-0000301F0000}"/>
    <cellStyle name="Normal 27 8" xfId="511" xr:uid="{00000000-0005-0000-0000-0000311F0000}"/>
    <cellStyle name="Normal 27 8 2" xfId="1672" xr:uid="{00000000-0005-0000-0000-0000321F0000}"/>
    <cellStyle name="Normal 27 8 2 2" xfId="7776" xr:uid="{00000000-0005-0000-0000-0000331F0000}"/>
    <cellStyle name="Normal 27 8 2 2 2" xfId="7777" xr:uid="{00000000-0005-0000-0000-0000341F0000}"/>
    <cellStyle name="Normal 27 8 2 3" xfId="7778" xr:uid="{00000000-0005-0000-0000-0000351F0000}"/>
    <cellStyle name="Normal 27 8 2 4" xfId="7779" xr:uid="{00000000-0005-0000-0000-0000361F0000}"/>
    <cellStyle name="Normal 27 8 3" xfId="7780" xr:uid="{00000000-0005-0000-0000-0000371F0000}"/>
    <cellStyle name="Normal 27 8 3 2" xfId="7781" xr:uid="{00000000-0005-0000-0000-0000381F0000}"/>
    <cellStyle name="Normal 27 8 3 2 2" xfId="7782" xr:uid="{00000000-0005-0000-0000-0000391F0000}"/>
    <cellStyle name="Normal 27 8 3 3" xfId="7783" xr:uid="{00000000-0005-0000-0000-00003A1F0000}"/>
    <cellStyle name="Normal 27 8 3 3 2" xfId="7784" xr:uid="{00000000-0005-0000-0000-00003B1F0000}"/>
    <cellStyle name="Normal 27 8 3 4" xfId="7785" xr:uid="{00000000-0005-0000-0000-00003C1F0000}"/>
    <cellStyle name="Normal 27 8 4" xfId="7786" xr:uid="{00000000-0005-0000-0000-00003D1F0000}"/>
    <cellStyle name="Normal 27 8 4 2" xfId="7787" xr:uid="{00000000-0005-0000-0000-00003E1F0000}"/>
    <cellStyle name="Normal 27 8 5" xfId="7788" xr:uid="{00000000-0005-0000-0000-00003F1F0000}"/>
    <cellStyle name="Normal 27 8 6" xfId="7789" xr:uid="{00000000-0005-0000-0000-0000401F0000}"/>
    <cellStyle name="Normal 27 8 6 2" xfId="7790" xr:uid="{00000000-0005-0000-0000-0000411F0000}"/>
    <cellStyle name="Normal 27 8 7" xfId="7791" xr:uid="{00000000-0005-0000-0000-0000421F0000}"/>
    <cellStyle name="Normal 27 9" xfId="512" xr:uid="{00000000-0005-0000-0000-0000431F0000}"/>
    <cellStyle name="Normal 27 9 2" xfId="1673" xr:uid="{00000000-0005-0000-0000-0000441F0000}"/>
    <cellStyle name="Normal 27 9 2 2" xfId="7792" xr:uid="{00000000-0005-0000-0000-0000451F0000}"/>
    <cellStyle name="Normal 27 9 2 2 2" xfId="7793" xr:uid="{00000000-0005-0000-0000-0000461F0000}"/>
    <cellStyle name="Normal 27 9 2 3" xfId="7794" xr:uid="{00000000-0005-0000-0000-0000471F0000}"/>
    <cellStyle name="Normal 27 9 2 4" xfId="7795" xr:uid="{00000000-0005-0000-0000-0000481F0000}"/>
    <cellStyle name="Normal 27 9 3" xfId="7796" xr:uid="{00000000-0005-0000-0000-0000491F0000}"/>
    <cellStyle name="Normal 27 9 3 2" xfId="7797" xr:uid="{00000000-0005-0000-0000-00004A1F0000}"/>
    <cellStyle name="Normal 27 9 3 2 2" xfId="7798" xr:uid="{00000000-0005-0000-0000-00004B1F0000}"/>
    <cellStyle name="Normal 27 9 3 3" xfId="7799" xr:uid="{00000000-0005-0000-0000-00004C1F0000}"/>
    <cellStyle name="Normal 27 9 3 3 2" xfId="7800" xr:uid="{00000000-0005-0000-0000-00004D1F0000}"/>
    <cellStyle name="Normal 27 9 3 4" xfId="7801" xr:uid="{00000000-0005-0000-0000-00004E1F0000}"/>
    <cellStyle name="Normal 27 9 4" xfId="7802" xr:uid="{00000000-0005-0000-0000-00004F1F0000}"/>
    <cellStyle name="Normal 27 9 4 2" xfId="7803" xr:uid="{00000000-0005-0000-0000-0000501F0000}"/>
    <cellStyle name="Normal 27 9 5" xfId="7804" xr:uid="{00000000-0005-0000-0000-0000511F0000}"/>
    <cellStyle name="Normal 27 9 6" xfId="7805" xr:uid="{00000000-0005-0000-0000-0000521F0000}"/>
    <cellStyle name="Normal 27 9 6 2" xfId="7806" xr:uid="{00000000-0005-0000-0000-0000531F0000}"/>
    <cellStyle name="Normal 27 9 7" xfId="7807" xr:uid="{00000000-0005-0000-0000-0000541F0000}"/>
    <cellStyle name="Normal 28" xfId="513" xr:uid="{00000000-0005-0000-0000-0000551F0000}"/>
    <cellStyle name="Normal 28 10" xfId="514" xr:uid="{00000000-0005-0000-0000-0000561F0000}"/>
    <cellStyle name="Normal 28 10 2" xfId="1675" xr:uid="{00000000-0005-0000-0000-0000571F0000}"/>
    <cellStyle name="Normal 28 10 2 2" xfId="7808" xr:uid="{00000000-0005-0000-0000-0000581F0000}"/>
    <cellStyle name="Normal 28 10 2 2 2" xfId="7809" xr:uid="{00000000-0005-0000-0000-0000591F0000}"/>
    <cellStyle name="Normal 28 10 2 3" xfId="7810" xr:uid="{00000000-0005-0000-0000-00005A1F0000}"/>
    <cellStyle name="Normal 28 10 2 4" xfId="7811" xr:uid="{00000000-0005-0000-0000-00005B1F0000}"/>
    <cellStyle name="Normal 28 10 3" xfId="7812" xr:uid="{00000000-0005-0000-0000-00005C1F0000}"/>
    <cellStyle name="Normal 28 10 3 2" xfId="7813" xr:uid="{00000000-0005-0000-0000-00005D1F0000}"/>
    <cellStyle name="Normal 28 10 3 2 2" xfId="7814" xr:uid="{00000000-0005-0000-0000-00005E1F0000}"/>
    <cellStyle name="Normal 28 10 3 3" xfId="7815" xr:uid="{00000000-0005-0000-0000-00005F1F0000}"/>
    <cellStyle name="Normal 28 10 3 3 2" xfId="7816" xr:uid="{00000000-0005-0000-0000-0000601F0000}"/>
    <cellStyle name="Normal 28 10 3 4" xfId="7817" xr:uid="{00000000-0005-0000-0000-0000611F0000}"/>
    <cellStyle name="Normal 28 10 4" xfId="7818" xr:uid="{00000000-0005-0000-0000-0000621F0000}"/>
    <cellStyle name="Normal 28 10 4 2" xfId="7819" xr:uid="{00000000-0005-0000-0000-0000631F0000}"/>
    <cellStyle name="Normal 28 10 5" xfId="7820" xr:uid="{00000000-0005-0000-0000-0000641F0000}"/>
    <cellStyle name="Normal 28 10 6" xfId="7821" xr:uid="{00000000-0005-0000-0000-0000651F0000}"/>
    <cellStyle name="Normal 28 10 6 2" xfId="7822" xr:uid="{00000000-0005-0000-0000-0000661F0000}"/>
    <cellStyle name="Normal 28 10 7" xfId="7823" xr:uid="{00000000-0005-0000-0000-0000671F0000}"/>
    <cellStyle name="Normal 28 11" xfId="515" xr:uid="{00000000-0005-0000-0000-0000681F0000}"/>
    <cellStyle name="Normal 28 11 2" xfId="1676" xr:uid="{00000000-0005-0000-0000-0000691F0000}"/>
    <cellStyle name="Normal 28 11 2 2" xfId="7824" xr:uid="{00000000-0005-0000-0000-00006A1F0000}"/>
    <cellStyle name="Normal 28 11 2 2 2" xfId="7825" xr:uid="{00000000-0005-0000-0000-00006B1F0000}"/>
    <cellStyle name="Normal 28 11 2 3" xfId="7826" xr:uid="{00000000-0005-0000-0000-00006C1F0000}"/>
    <cellStyle name="Normal 28 11 2 4" xfId="7827" xr:uid="{00000000-0005-0000-0000-00006D1F0000}"/>
    <cellStyle name="Normal 28 11 3" xfId="7828" xr:uid="{00000000-0005-0000-0000-00006E1F0000}"/>
    <cellStyle name="Normal 28 11 3 2" xfId="7829" xr:uid="{00000000-0005-0000-0000-00006F1F0000}"/>
    <cellStyle name="Normal 28 11 3 2 2" xfId="7830" xr:uid="{00000000-0005-0000-0000-0000701F0000}"/>
    <cellStyle name="Normal 28 11 3 3" xfId="7831" xr:uid="{00000000-0005-0000-0000-0000711F0000}"/>
    <cellStyle name="Normal 28 11 3 3 2" xfId="7832" xr:uid="{00000000-0005-0000-0000-0000721F0000}"/>
    <cellStyle name="Normal 28 11 3 4" xfId="7833" xr:uid="{00000000-0005-0000-0000-0000731F0000}"/>
    <cellStyle name="Normal 28 11 4" xfId="7834" xr:uid="{00000000-0005-0000-0000-0000741F0000}"/>
    <cellStyle name="Normal 28 11 4 2" xfId="7835" xr:uid="{00000000-0005-0000-0000-0000751F0000}"/>
    <cellStyle name="Normal 28 11 5" xfId="7836" xr:uid="{00000000-0005-0000-0000-0000761F0000}"/>
    <cellStyle name="Normal 28 11 6" xfId="7837" xr:uid="{00000000-0005-0000-0000-0000771F0000}"/>
    <cellStyle name="Normal 28 11 6 2" xfId="7838" xr:uid="{00000000-0005-0000-0000-0000781F0000}"/>
    <cellStyle name="Normal 28 11 7" xfId="7839" xr:uid="{00000000-0005-0000-0000-0000791F0000}"/>
    <cellStyle name="Normal 28 12" xfId="516" xr:uid="{00000000-0005-0000-0000-00007A1F0000}"/>
    <cellStyle name="Normal 28 12 2" xfId="1677" xr:uid="{00000000-0005-0000-0000-00007B1F0000}"/>
    <cellStyle name="Normal 28 12 2 2" xfId="7840" xr:uid="{00000000-0005-0000-0000-00007C1F0000}"/>
    <cellStyle name="Normal 28 12 2 2 2" xfId="7841" xr:uid="{00000000-0005-0000-0000-00007D1F0000}"/>
    <cellStyle name="Normal 28 12 2 3" xfId="7842" xr:uid="{00000000-0005-0000-0000-00007E1F0000}"/>
    <cellStyle name="Normal 28 12 2 4" xfId="7843" xr:uid="{00000000-0005-0000-0000-00007F1F0000}"/>
    <cellStyle name="Normal 28 12 3" xfId="7844" xr:uid="{00000000-0005-0000-0000-0000801F0000}"/>
    <cellStyle name="Normal 28 12 3 2" xfId="7845" xr:uid="{00000000-0005-0000-0000-0000811F0000}"/>
    <cellStyle name="Normal 28 12 3 2 2" xfId="7846" xr:uid="{00000000-0005-0000-0000-0000821F0000}"/>
    <cellStyle name="Normal 28 12 3 3" xfId="7847" xr:uid="{00000000-0005-0000-0000-0000831F0000}"/>
    <cellStyle name="Normal 28 12 3 3 2" xfId="7848" xr:uid="{00000000-0005-0000-0000-0000841F0000}"/>
    <cellStyle name="Normal 28 12 3 4" xfId="7849" xr:uid="{00000000-0005-0000-0000-0000851F0000}"/>
    <cellStyle name="Normal 28 12 4" xfId="7850" xr:uid="{00000000-0005-0000-0000-0000861F0000}"/>
    <cellStyle name="Normal 28 12 4 2" xfId="7851" xr:uid="{00000000-0005-0000-0000-0000871F0000}"/>
    <cellStyle name="Normal 28 12 5" xfId="7852" xr:uid="{00000000-0005-0000-0000-0000881F0000}"/>
    <cellStyle name="Normal 28 12 6" xfId="7853" xr:uid="{00000000-0005-0000-0000-0000891F0000}"/>
    <cellStyle name="Normal 28 12 6 2" xfId="7854" xr:uid="{00000000-0005-0000-0000-00008A1F0000}"/>
    <cellStyle name="Normal 28 12 7" xfId="7855" xr:uid="{00000000-0005-0000-0000-00008B1F0000}"/>
    <cellStyle name="Normal 28 13" xfId="517" xr:uid="{00000000-0005-0000-0000-00008C1F0000}"/>
    <cellStyle name="Normal 28 13 2" xfId="1678" xr:uid="{00000000-0005-0000-0000-00008D1F0000}"/>
    <cellStyle name="Normal 28 13 2 2" xfId="7856" xr:uid="{00000000-0005-0000-0000-00008E1F0000}"/>
    <cellStyle name="Normal 28 13 2 2 2" xfId="7857" xr:uid="{00000000-0005-0000-0000-00008F1F0000}"/>
    <cellStyle name="Normal 28 13 2 3" xfId="7858" xr:uid="{00000000-0005-0000-0000-0000901F0000}"/>
    <cellStyle name="Normal 28 13 2 4" xfId="7859" xr:uid="{00000000-0005-0000-0000-0000911F0000}"/>
    <cellStyle name="Normal 28 13 3" xfId="7860" xr:uid="{00000000-0005-0000-0000-0000921F0000}"/>
    <cellStyle name="Normal 28 13 3 2" xfId="7861" xr:uid="{00000000-0005-0000-0000-0000931F0000}"/>
    <cellStyle name="Normal 28 13 3 2 2" xfId="7862" xr:uid="{00000000-0005-0000-0000-0000941F0000}"/>
    <cellStyle name="Normal 28 13 3 3" xfId="7863" xr:uid="{00000000-0005-0000-0000-0000951F0000}"/>
    <cellStyle name="Normal 28 13 3 3 2" xfId="7864" xr:uid="{00000000-0005-0000-0000-0000961F0000}"/>
    <cellStyle name="Normal 28 13 3 4" xfId="7865" xr:uid="{00000000-0005-0000-0000-0000971F0000}"/>
    <cellStyle name="Normal 28 13 4" xfId="7866" xr:uid="{00000000-0005-0000-0000-0000981F0000}"/>
    <cellStyle name="Normal 28 13 4 2" xfId="7867" xr:uid="{00000000-0005-0000-0000-0000991F0000}"/>
    <cellStyle name="Normal 28 13 5" xfId="7868" xr:uid="{00000000-0005-0000-0000-00009A1F0000}"/>
    <cellStyle name="Normal 28 13 6" xfId="7869" xr:uid="{00000000-0005-0000-0000-00009B1F0000}"/>
    <cellStyle name="Normal 28 13 6 2" xfId="7870" xr:uid="{00000000-0005-0000-0000-00009C1F0000}"/>
    <cellStyle name="Normal 28 13 7" xfId="7871" xr:uid="{00000000-0005-0000-0000-00009D1F0000}"/>
    <cellStyle name="Normal 28 14" xfId="518" xr:uid="{00000000-0005-0000-0000-00009E1F0000}"/>
    <cellStyle name="Normal 28 14 2" xfId="1679" xr:uid="{00000000-0005-0000-0000-00009F1F0000}"/>
    <cellStyle name="Normal 28 14 2 2" xfId="7872" xr:uid="{00000000-0005-0000-0000-0000A01F0000}"/>
    <cellStyle name="Normal 28 14 2 2 2" xfId="7873" xr:uid="{00000000-0005-0000-0000-0000A11F0000}"/>
    <cellStyle name="Normal 28 14 2 3" xfId="7874" xr:uid="{00000000-0005-0000-0000-0000A21F0000}"/>
    <cellStyle name="Normal 28 14 2 4" xfId="7875" xr:uid="{00000000-0005-0000-0000-0000A31F0000}"/>
    <cellStyle name="Normal 28 14 3" xfId="7876" xr:uid="{00000000-0005-0000-0000-0000A41F0000}"/>
    <cellStyle name="Normal 28 14 3 2" xfId="7877" xr:uid="{00000000-0005-0000-0000-0000A51F0000}"/>
    <cellStyle name="Normal 28 14 3 2 2" xfId="7878" xr:uid="{00000000-0005-0000-0000-0000A61F0000}"/>
    <cellStyle name="Normal 28 14 3 3" xfId="7879" xr:uid="{00000000-0005-0000-0000-0000A71F0000}"/>
    <cellStyle name="Normal 28 14 3 3 2" xfId="7880" xr:uid="{00000000-0005-0000-0000-0000A81F0000}"/>
    <cellStyle name="Normal 28 14 3 4" xfId="7881" xr:uid="{00000000-0005-0000-0000-0000A91F0000}"/>
    <cellStyle name="Normal 28 14 4" xfId="7882" xr:uid="{00000000-0005-0000-0000-0000AA1F0000}"/>
    <cellStyle name="Normal 28 14 4 2" xfId="7883" xr:uid="{00000000-0005-0000-0000-0000AB1F0000}"/>
    <cellStyle name="Normal 28 14 5" xfId="7884" xr:uid="{00000000-0005-0000-0000-0000AC1F0000}"/>
    <cellStyle name="Normal 28 14 6" xfId="7885" xr:uid="{00000000-0005-0000-0000-0000AD1F0000}"/>
    <cellStyle name="Normal 28 14 6 2" xfId="7886" xr:uid="{00000000-0005-0000-0000-0000AE1F0000}"/>
    <cellStyle name="Normal 28 14 7" xfId="7887" xr:uid="{00000000-0005-0000-0000-0000AF1F0000}"/>
    <cellStyle name="Normal 28 15" xfId="519" xr:uid="{00000000-0005-0000-0000-0000B01F0000}"/>
    <cellStyle name="Normal 28 15 2" xfId="1680" xr:uid="{00000000-0005-0000-0000-0000B11F0000}"/>
    <cellStyle name="Normal 28 15 2 2" xfId="7888" xr:uid="{00000000-0005-0000-0000-0000B21F0000}"/>
    <cellStyle name="Normal 28 15 2 2 2" xfId="7889" xr:uid="{00000000-0005-0000-0000-0000B31F0000}"/>
    <cellStyle name="Normal 28 15 2 3" xfId="7890" xr:uid="{00000000-0005-0000-0000-0000B41F0000}"/>
    <cellStyle name="Normal 28 15 2 4" xfId="7891" xr:uid="{00000000-0005-0000-0000-0000B51F0000}"/>
    <cellStyle name="Normal 28 15 3" xfId="7892" xr:uid="{00000000-0005-0000-0000-0000B61F0000}"/>
    <cellStyle name="Normal 28 15 3 2" xfId="7893" xr:uid="{00000000-0005-0000-0000-0000B71F0000}"/>
    <cellStyle name="Normal 28 15 3 2 2" xfId="7894" xr:uid="{00000000-0005-0000-0000-0000B81F0000}"/>
    <cellStyle name="Normal 28 15 3 3" xfId="7895" xr:uid="{00000000-0005-0000-0000-0000B91F0000}"/>
    <cellStyle name="Normal 28 15 3 3 2" xfId="7896" xr:uid="{00000000-0005-0000-0000-0000BA1F0000}"/>
    <cellStyle name="Normal 28 15 3 4" xfId="7897" xr:uid="{00000000-0005-0000-0000-0000BB1F0000}"/>
    <cellStyle name="Normal 28 15 4" xfId="7898" xr:uid="{00000000-0005-0000-0000-0000BC1F0000}"/>
    <cellStyle name="Normal 28 15 4 2" xfId="7899" xr:uid="{00000000-0005-0000-0000-0000BD1F0000}"/>
    <cellStyle name="Normal 28 15 5" xfId="7900" xr:uid="{00000000-0005-0000-0000-0000BE1F0000}"/>
    <cellStyle name="Normal 28 15 6" xfId="7901" xr:uid="{00000000-0005-0000-0000-0000BF1F0000}"/>
    <cellStyle name="Normal 28 15 6 2" xfId="7902" xr:uid="{00000000-0005-0000-0000-0000C01F0000}"/>
    <cellStyle name="Normal 28 15 7" xfId="7903" xr:uid="{00000000-0005-0000-0000-0000C11F0000}"/>
    <cellStyle name="Normal 28 16" xfId="520" xr:uid="{00000000-0005-0000-0000-0000C21F0000}"/>
    <cellStyle name="Normal 28 16 2" xfId="1681" xr:uid="{00000000-0005-0000-0000-0000C31F0000}"/>
    <cellStyle name="Normal 28 16 2 2" xfId="7904" xr:uid="{00000000-0005-0000-0000-0000C41F0000}"/>
    <cellStyle name="Normal 28 16 2 2 2" xfId="7905" xr:uid="{00000000-0005-0000-0000-0000C51F0000}"/>
    <cellStyle name="Normal 28 16 2 3" xfId="7906" xr:uid="{00000000-0005-0000-0000-0000C61F0000}"/>
    <cellStyle name="Normal 28 16 2 4" xfId="7907" xr:uid="{00000000-0005-0000-0000-0000C71F0000}"/>
    <cellStyle name="Normal 28 16 3" xfId="7908" xr:uid="{00000000-0005-0000-0000-0000C81F0000}"/>
    <cellStyle name="Normal 28 16 3 2" xfId="7909" xr:uid="{00000000-0005-0000-0000-0000C91F0000}"/>
    <cellStyle name="Normal 28 16 3 2 2" xfId="7910" xr:uid="{00000000-0005-0000-0000-0000CA1F0000}"/>
    <cellStyle name="Normal 28 16 3 3" xfId="7911" xr:uid="{00000000-0005-0000-0000-0000CB1F0000}"/>
    <cellStyle name="Normal 28 16 3 3 2" xfId="7912" xr:uid="{00000000-0005-0000-0000-0000CC1F0000}"/>
    <cellStyle name="Normal 28 16 3 4" xfId="7913" xr:uid="{00000000-0005-0000-0000-0000CD1F0000}"/>
    <cellStyle name="Normal 28 16 4" xfId="7914" xr:uid="{00000000-0005-0000-0000-0000CE1F0000}"/>
    <cellStyle name="Normal 28 16 4 2" xfId="7915" xr:uid="{00000000-0005-0000-0000-0000CF1F0000}"/>
    <cellStyle name="Normal 28 16 5" xfId="7916" xr:uid="{00000000-0005-0000-0000-0000D01F0000}"/>
    <cellStyle name="Normal 28 16 6" xfId="7917" xr:uid="{00000000-0005-0000-0000-0000D11F0000}"/>
    <cellStyle name="Normal 28 16 6 2" xfId="7918" xr:uid="{00000000-0005-0000-0000-0000D21F0000}"/>
    <cellStyle name="Normal 28 16 7" xfId="7919" xr:uid="{00000000-0005-0000-0000-0000D31F0000}"/>
    <cellStyle name="Normal 28 17" xfId="521" xr:uid="{00000000-0005-0000-0000-0000D41F0000}"/>
    <cellStyle name="Normal 28 17 2" xfId="1682" xr:uid="{00000000-0005-0000-0000-0000D51F0000}"/>
    <cellStyle name="Normal 28 17 2 2" xfId="7920" xr:uid="{00000000-0005-0000-0000-0000D61F0000}"/>
    <cellStyle name="Normal 28 17 2 2 2" xfId="7921" xr:uid="{00000000-0005-0000-0000-0000D71F0000}"/>
    <cellStyle name="Normal 28 17 2 3" xfId="7922" xr:uid="{00000000-0005-0000-0000-0000D81F0000}"/>
    <cellStyle name="Normal 28 17 2 4" xfId="7923" xr:uid="{00000000-0005-0000-0000-0000D91F0000}"/>
    <cellStyle name="Normal 28 17 3" xfId="7924" xr:uid="{00000000-0005-0000-0000-0000DA1F0000}"/>
    <cellStyle name="Normal 28 17 3 2" xfId="7925" xr:uid="{00000000-0005-0000-0000-0000DB1F0000}"/>
    <cellStyle name="Normal 28 17 3 2 2" xfId="7926" xr:uid="{00000000-0005-0000-0000-0000DC1F0000}"/>
    <cellStyle name="Normal 28 17 3 3" xfId="7927" xr:uid="{00000000-0005-0000-0000-0000DD1F0000}"/>
    <cellStyle name="Normal 28 17 3 3 2" xfId="7928" xr:uid="{00000000-0005-0000-0000-0000DE1F0000}"/>
    <cellStyle name="Normal 28 17 3 4" xfId="7929" xr:uid="{00000000-0005-0000-0000-0000DF1F0000}"/>
    <cellStyle name="Normal 28 17 4" xfId="7930" xr:uid="{00000000-0005-0000-0000-0000E01F0000}"/>
    <cellStyle name="Normal 28 17 4 2" xfId="7931" xr:uid="{00000000-0005-0000-0000-0000E11F0000}"/>
    <cellStyle name="Normal 28 17 5" xfId="7932" xr:uid="{00000000-0005-0000-0000-0000E21F0000}"/>
    <cellStyle name="Normal 28 17 6" xfId="7933" xr:uid="{00000000-0005-0000-0000-0000E31F0000}"/>
    <cellStyle name="Normal 28 17 6 2" xfId="7934" xr:uid="{00000000-0005-0000-0000-0000E41F0000}"/>
    <cellStyle name="Normal 28 17 7" xfId="7935" xr:uid="{00000000-0005-0000-0000-0000E51F0000}"/>
    <cellStyle name="Normal 28 18" xfId="522" xr:uid="{00000000-0005-0000-0000-0000E61F0000}"/>
    <cellStyle name="Normal 28 18 2" xfId="1683" xr:uid="{00000000-0005-0000-0000-0000E71F0000}"/>
    <cellStyle name="Normal 28 18 2 2" xfId="7936" xr:uid="{00000000-0005-0000-0000-0000E81F0000}"/>
    <cellStyle name="Normal 28 18 2 2 2" xfId="7937" xr:uid="{00000000-0005-0000-0000-0000E91F0000}"/>
    <cellStyle name="Normal 28 18 2 3" xfId="7938" xr:uid="{00000000-0005-0000-0000-0000EA1F0000}"/>
    <cellStyle name="Normal 28 18 2 4" xfId="7939" xr:uid="{00000000-0005-0000-0000-0000EB1F0000}"/>
    <cellStyle name="Normal 28 18 3" xfId="7940" xr:uid="{00000000-0005-0000-0000-0000EC1F0000}"/>
    <cellStyle name="Normal 28 18 3 2" xfId="7941" xr:uid="{00000000-0005-0000-0000-0000ED1F0000}"/>
    <cellStyle name="Normal 28 18 3 2 2" xfId="7942" xr:uid="{00000000-0005-0000-0000-0000EE1F0000}"/>
    <cellStyle name="Normal 28 18 3 3" xfId="7943" xr:uid="{00000000-0005-0000-0000-0000EF1F0000}"/>
    <cellStyle name="Normal 28 18 3 3 2" xfId="7944" xr:uid="{00000000-0005-0000-0000-0000F01F0000}"/>
    <cellStyle name="Normal 28 18 3 4" xfId="7945" xr:uid="{00000000-0005-0000-0000-0000F11F0000}"/>
    <cellStyle name="Normal 28 18 4" xfId="7946" xr:uid="{00000000-0005-0000-0000-0000F21F0000}"/>
    <cellStyle name="Normal 28 18 4 2" xfId="7947" xr:uid="{00000000-0005-0000-0000-0000F31F0000}"/>
    <cellStyle name="Normal 28 18 5" xfId="7948" xr:uid="{00000000-0005-0000-0000-0000F41F0000}"/>
    <cellStyle name="Normal 28 18 6" xfId="7949" xr:uid="{00000000-0005-0000-0000-0000F51F0000}"/>
    <cellStyle name="Normal 28 18 6 2" xfId="7950" xr:uid="{00000000-0005-0000-0000-0000F61F0000}"/>
    <cellStyle name="Normal 28 18 7" xfId="7951" xr:uid="{00000000-0005-0000-0000-0000F71F0000}"/>
    <cellStyle name="Normal 28 19" xfId="523" xr:uid="{00000000-0005-0000-0000-0000F81F0000}"/>
    <cellStyle name="Normal 28 19 2" xfId="1684" xr:uid="{00000000-0005-0000-0000-0000F91F0000}"/>
    <cellStyle name="Normal 28 19 2 2" xfId="7952" xr:uid="{00000000-0005-0000-0000-0000FA1F0000}"/>
    <cellStyle name="Normal 28 19 2 2 2" xfId="7953" xr:uid="{00000000-0005-0000-0000-0000FB1F0000}"/>
    <cellStyle name="Normal 28 19 2 3" xfId="7954" xr:uid="{00000000-0005-0000-0000-0000FC1F0000}"/>
    <cellStyle name="Normal 28 19 2 4" xfId="7955" xr:uid="{00000000-0005-0000-0000-0000FD1F0000}"/>
    <cellStyle name="Normal 28 19 3" xfId="7956" xr:uid="{00000000-0005-0000-0000-0000FE1F0000}"/>
    <cellStyle name="Normal 28 19 3 2" xfId="7957" xr:uid="{00000000-0005-0000-0000-0000FF1F0000}"/>
    <cellStyle name="Normal 28 19 3 2 2" xfId="7958" xr:uid="{00000000-0005-0000-0000-000000200000}"/>
    <cellStyle name="Normal 28 19 3 3" xfId="7959" xr:uid="{00000000-0005-0000-0000-000001200000}"/>
    <cellStyle name="Normal 28 19 3 3 2" xfId="7960" xr:uid="{00000000-0005-0000-0000-000002200000}"/>
    <cellStyle name="Normal 28 19 3 4" xfId="7961" xr:uid="{00000000-0005-0000-0000-000003200000}"/>
    <cellStyle name="Normal 28 19 4" xfId="7962" xr:uid="{00000000-0005-0000-0000-000004200000}"/>
    <cellStyle name="Normal 28 19 4 2" xfId="7963" xr:uid="{00000000-0005-0000-0000-000005200000}"/>
    <cellStyle name="Normal 28 19 5" xfId="7964" xr:uid="{00000000-0005-0000-0000-000006200000}"/>
    <cellStyle name="Normal 28 19 6" xfId="7965" xr:uid="{00000000-0005-0000-0000-000007200000}"/>
    <cellStyle name="Normal 28 19 6 2" xfId="7966" xr:uid="{00000000-0005-0000-0000-000008200000}"/>
    <cellStyle name="Normal 28 19 7" xfId="7967" xr:uid="{00000000-0005-0000-0000-000009200000}"/>
    <cellStyle name="Normal 28 2" xfId="524" xr:uid="{00000000-0005-0000-0000-00000A200000}"/>
    <cellStyle name="Normal 28 2 2" xfId="1685" xr:uid="{00000000-0005-0000-0000-00000B200000}"/>
    <cellStyle name="Normal 28 2 2 2" xfId="7968" xr:uid="{00000000-0005-0000-0000-00000C200000}"/>
    <cellStyle name="Normal 28 2 2 2 2" xfId="7969" xr:uid="{00000000-0005-0000-0000-00000D200000}"/>
    <cellStyle name="Normal 28 2 2 3" xfId="7970" xr:uid="{00000000-0005-0000-0000-00000E200000}"/>
    <cellStyle name="Normal 28 2 2 4" xfId="7971" xr:uid="{00000000-0005-0000-0000-00000F200000}"/>
    <cellStyle name="Normal 28 2 3" xfId="7972" xr:uid="{00000000-0005-0000-0000-000010200000}"/>
    <cellStyle name="Normal 28 2 3 2" xfId="7973" xr:uid="{00000000-0005-0000-0000-000011200000}"/>
    <cellStyle name="Normal 28 2 3 2 2" xfId="7974" xr:uid="{00000000-0005-0000-0000-000012200000}"/>
    <cellStyle name="Normal 28 2 3 3" xfId="7975" xr:uid="{00000000-0005-0000-0000-000013200000}"/>
    <cellStyle name="Normal 28 2 3 3 2" xfId="7976" xr:uid="{00000000-0005-0000-0000-000014200000}"/>
    <cellStyle name="Normal 28 2 3 4" xfId="7977" xr:uid="{00000000-0005-0000-0000-000015200000}"/>
    <cellStyle name="Normal 28 2 4" xfId="7978" xr:uid="{00000000-0005-0000-0000-000016200000}"/>
    <cellStyle name="Normal 28 2 4 2" xfId="7979" xr:uid="{00000000-0005-0000-0000-000017200000}"/>
    <cellStyle name="Normal 28 2 5" xfId="7980" xr:uid="{00000000-0005-0000-0000-000018200000}"/>
    <cellStyle name="Normal 28 2 6" xfId="7981" xr:uid="{00000000-0005-0000-0000-000019200000}"/>
    <cellStyle name="Normal 28 2 6 2" xfId="7982" xr:uid="{00000000-0005-0000-0000-00001A200000}"/>
    <cellStyle name="Normal 28 2 7" xfId="7983" xr:uid="{00000000-0005-0000-0000-00001B200000}"/>
    <cellStyle name="Normal 28 20" xfId="525" xr:uid="{00000000-0005-0000-0000-00001C200000}"/>
    <cellStyle name="Normal 28 20 2" xfId="1686" xr:uid="{00000000-0005-0000-0000-00001D200000}"/>
    <cellStyle name="Normal 28 20 2 2" xfId="7984" xr:uid="{00000000-0005-0000-0000-00001E200000}"/>
    <cellStyle name="Normal 28 20 2 2 2" xfId="7985" xr:uid="{00000000-0005-0000-0000-00001F200000}"/>
    <cellStyle name="Normal 28 20 2 3" xfId="7986" xr:uid="{00000000-0005-0000-0000-000020200000}"/>
    <cellStyle name="Normal 28 20 2 4" xfId="7987" xr:uid="{00000000-0005-0000-0000-000021200000}"/>
    <cellStyle name="Normal 28 20 3" xfId="7988" xr:uid="{00000000-0005-0000-0000-000022200000}"/>
    <cellStyle name="Normal 28 20 3 2" xfId="7989" xr:uid="{00000000-0005-0000-0000-000023200000}"/>
    <cellStyle name="Normal 28 20 3 2 2" xfId="7990" xr:uid="{00000000-0005-0000-0000-000024200000}"/>
    <cellStyle name="Normal 28 20 3 3" xfId="7991" xr:uid="{00000000-0005-0000-0000-000025200000}"/>
    <cellStyle name="Normal 28 20 3 3 2" xfId="7992" xr:uid="{00000000-0005-0000-0000-000026200000}"/>
    <cellStyle name="Normal 28 20 3 4" xfId="7993" xr:uid="{00000000-0005-0000-0000-000027200000}"/>
    <cellStyle name="Normal 28 20 4" xfId="7994" xr:uid="{00000000-0005-0000-0000-000028200000}"/>
    <cellStyle name="Normal 28 20 4 2" xfId="7995" xr:uid="{00000000-0005-0000-0000-000029200000}"/>
    <cellStyle name="Normal 28 20 5" xfId="7996" xr:uid="{00000000-0005-0000-0000-00002A200000}"/>
    <cellStyle name="Normal 28 20 6" xfId="7997" xr:uid="{00000000-0005-0000-0000-00002B200000}"/>
    <cellStyle name="Normal 28 20 6 2" xfId="7998" xr:uid="{00000000-0005-0000-0000-00002C200000}"/>
    <cellStyle name="Normal 28 20 7" xfId="7999" xr:uid="{00000000-0005-0000-0000-00002D200000}"/>
    <cellStyle name="Normal 28 21" xfId="526" xr:uid="{00000000-0005-0000-0000-00002E200000}"/>
    <cellStyle name="Normal 28 21 2" xfId="1687" xr:uid="{00000000-0005-0000-0000-00002F200000}"/>
    <cellStyle name="Normal 28 21 2 2" xfId="8000" xr:uid="{00000000-0005-0000-0000-000030200000}"/>
    <cellStyle name="Normal 28 21 2 2 2" xfId="8001" xr:uid="{00000000-0005-0000-0000-000031200000}"/>
    <cellStyle name="Normal 28 21 2 3" xfId="8002" xr:uid="{00000000-0005-0000-0000-000032200000}"/>
    <cellStyle name="Normal 28 21 2 4" xfId="8003" xr:uid="{00000000-0005-0000-0000-000033200000}"/>
    <cellStyle name="Normal 28 21 3" xfId="8004" xr:uid="{00000000-0005-0000-0000-000034200000}"/>
    <cellStyle name="Normal 28 21 3 2" xfId="8005" xr:uid="{00000000-0005-0000-0000-000035200000}"/>
    <cellStyle name="Normal 28 21 3 2 2" xfId="8006" xr:uid="{00000000-0005-0000-0000-000036200000}"/>
    <cellStyle name="Normal 28 21 3 3" xfId="8007" xr:uid="{00000000-0005-0000-0000-000037200000}"/>
    <cellStyle name="Normal 28 21 3 3 2" xfId="8008" xr:uid="{00000000-0005-0000-0000-000038200000}"/>
    <cellStyle name="Normal 28 21 3 4" xfId="8009" xr:uid="{00000000-0005-0000-0000-000039200000}"/>
    <cellStyle name="Normal 28 21 4" xfId="8010" xr:uid="{00000000-0005-0000-0000-00003A200000}"/>
    <cellStyle name="Normal 28 21 4 2" xfId="8011" xr:uid="{00000000-0005-0000-0000-00003B200000}"/>
    <cellStyle name="Normal 28 21 5" xfId="8012" xr:uid="{00000000-0005-0000-0000-00003C200000}"/>
    <cellStyle name="Normal 28 21 6" xfId="8013" xr:uid="{00000000-0005-0000-0000-00003D200000}"/>
    <cellStyle name="Normal 28 21 6 2" xfId="8014" xr:uid="{00000000-0005-0000-0000-00003E200000}"/>
    <cellStyle name="Normal 28 21 7" xfId="8015" xr:uid="{00000000-0005-0000-0000-00003F200000}"/>
    <cellStyle name="Normal 28 22" xfId="527" xr:uid="{00000000-0005-0000-0000-000040200000}"/>
    <cellStyle name="Normal 28 22 2" xfId="1688" xr:uid="{00000000-0005-0000-0000-000041200000}"/>
    <cellStyle name="Normal 28 22 2 2" xfId="8016" xr:uid="{00000000-0005-0000-0000-000042200000}"/>
    <cellStyle name="Normal 28 22 2 2 2" xfId="8017" xr:uid="{00000000-0005-0000-0000-000043200000}"/>
    <cellStyle name="Normal 28 22 2 3" xfId="8018" xr:uid="{00000000-0005-0000-0000-000044200000}"/>
    <cellStyle name="Normal 28 22 2 4" xfId="8019" xr:uid="{00000000-0005-0000-0000-000045200000}"/>
    <cellStyle name="Normal 28 22 3" xfId="8020" xr:uid="{00000000-0005-0000-0000-000046200000}"/>
    <cellStyle name="Normal 28 22 3 2" xfId="8021" xr:uid="{00000000-0005-0000-0000-000047200000}"/>
    <cellStyle name="Normal 28 22 3 2 2" xfId="8022" xr:uid="{00000000-0005-0000-0000-000048200000}"/>
    <cellStyle name="Normal 28 22 3 3" xfId="8023" xr:uid="{00000000-0005-0000-0000-000049200000}"/>
    <cellStyle name="Normal 28 22 3 3 2" xfId="8024" xr:uid="{00000000-0005-0000-0000-00004A200000}"/>
    <cellStyle name="Normal 28 22 3 4" xfId="8025" xr:uid="{00000000-0005-0000-0000-00004B200000}"/>
    <cellStyle name="Normal 28 22 4" xfId="8026" xr:uid="{00000000-0005-0000-0000-00004C200000}"/>
    <cellStyle name="Normal 28 22 4 2" xfId="8027" xr:uid="{00000000-0005-0000-0000-00004D200000}"/>
    <cellStyle name="Normal 28 22 5" xfId="8028" xr:uid="{00000000-0005-0000-0000-00004E200000}"/>
    <cellStyle name="Normal 28 22 6" xfId="8029" xr:uid="{00000000-0005-0000-0000-00004F200000}"/>
    <cellStyle name="Normal 28 22 6 2" xfId="8030" xr:uid="{00000000-0005-0000-0000-000050200000}"/>
    <cellStyle name="Normal 28 22 7" xfId="8031" xr:uid="{00000000-0005-0000-0000-000051200000}"/>
    <cellStyle name="Normal 28 23" xfId="528" xr:uid="{00000000-0005-0000-0000-000052200000}"/>
    <cellStyle name="Normal 28 23 2" xfId="1689" xr:uid="{00000000-0005-0000-0000-000053200000}"/>
    <cellStyle name="Normal 28 23 2 2" xfId="8032" xr:uid="{00000000-0005-0000-0000-000054200000}"/>
    <cellStyle name="Normal 28 23 2 2 2" xfId="8033" xr:uid="{00000000-0005-0000-0000-000055200000}"/>
    <cellStyle name="Normal 28 23 2 3" xfId="8034" xr:uid="{00000000-0005-0000-0000-000056200000}"/>
    <cellStyle name="Normal 28 23 2 4" xfId="8035" xr:uid="{00000000-0005-0000-0000-000057200000}"/>
    <cellStyle name="Normal 28 23 3" xfId="8036" xr:uid="{00000000-0005-0000-0000-000058200000}"/>
    <cellStyle name="Normal 28 23 3 2" xfId="8037" xr:uid="{00000000-0005-0000-0000-000059200000}"/>
    <cellStyle name="Normal 28 23 3 2 2" xfId="8038" xr:uid="{00000000-0005-0000-0000-00005A200000}"/>
    <cellStyle name="Normal 28 23 3 3" xfId="8039" xr:uid="{00000000-0005-0000-0000-00005B200000}"/>
    <cellStyle name="Normal 28 23 3 3 2" xfId="8040" xr:uid="{00000000-0005-0000-0000-00005C200000}"/>
    <cellStyle name="Normal 28 23 3 4" xfId="8041" xr:uid="{00000000-0005-0000-0000-00005D200000}"/>
    <cellStyle name="Normal 28 23 4" xfId="8042" xr:uid="{00000000-0005-0000-0000-00005E200000}"/>
    <cellStyle name="Normal 28 23 4 2" xfId="8043" xr:uid="{00000000-0005-0000-0000-00005F200000}"/>
    <cellStyle name="Normal 28 23 5" xfId="8044" xr:uid="{00000000-0005-0000-0000-000060200000}"/>
    <cellStyle name="Normal 28 23 6" xfId="8045" xr:uid="{00000000-0005-0000-0000-000061200000}"/>
    <cellStyle name="Normal 28 23 6 2" xfId="8046" xr:uid="{00000000-0005-0000-0000-000062200000}"/>
    <cellStyle name="Normal 28 23 7" xfId="8047" xr:uid="{00000000-0005-0000-0000-000063200000}"/>
    <cellStyle name="Normal 28 24" xfId="529" xr:uid="{00000000-0005-0000-0000-000064200000}"/>
    <cellStyle name="Normal 28 24 2" xfId="1690" xr:uid="{00000000-0005-0000-0000-000065200000}"/>
    <cellStyle name="Normal 28 24 2 2" xfId="8048" xr:uid="{00000000-0005-0000-0000-000066200000}"/>
    <cellStyle name="Normal 28 24 2 2 2" xfId="8049" xr:uid="{00000000-0005-0000-0000-000067200000}"/>
    <cellStyle name="Normal 28 24 2 3" xfId="8050" xr:uid="{00000000-0005-0000-0000-000068200000}"/>
    <cellStyle name="Normal 28 24 2 4" xfId="8051" xr:uid="{00000000-0005-0000-0000-000069200000}"/>
    <cellStyle name="Normal 28 24 3" xfId="8052" xr:uid="{00000000-0005-0000-0000-00006A200000}"/>
    <cellStyle name="Normal 28 24 3 2" xfId="8053" xr:uid="{00000000-0005-0000-0000-00006B200000}"/>
    <cellStyle name="Normal 28 24 3 2 2" xfId="8054" xr:uid="{00000000-0005-0000-0000-00006C200000}"/>
    <cellStyle name="Normal 28 24 3 3" xfId="8055" xr:uid="{00000000-0005-0000-0000-00006D200000}"/>
    <cellStyle name="Normal 28 24 3 3 2" xfId="8056" xr:uid="{00000000-0005-0000-0000-00006E200000}"/>
    <cellStyle name="Normal 28 24 3 4" xfId="8057" xr:uid="{00000000-0005-0000-0000-00006F200000}"/>
    <cellStyle name="Normal 28 24 4" xfId="8058" xr:uid="{00000000-0005-0000-0000-000070200000}"/>
    <cellStyle name="Normal 28 24 4 2" xfId="8059" xr:uid="{00000000-0005-0000-0000-000071200000}"/>
    <cellStyle name="Normal 28 24 5" xfId="8060" xr:uid="{00000000-0005-0000-0000-000072200000}"/>
    <cellStyle name="Normal 28 24 6" xfId="8061" xr:uid="{00000000-0005-0000-0000-000073200000}"/>
    <cellStyle name="Normal 28 24 6 2" xfId="8062" xr:uid="{00000000-0005-0000-0000-000074200000}"/>
    <cellStyle name="Normal 28 24 7" xfId="8063" xr:uid="{00000000-0005-0000-0000-000075200000}"/>
    <cellStyle name="Normal 28 25" xfId="530" xr:uid="{00000000-0005-0000-0000-000076200000}"/>
    <cellStyle name="Normal 28 25 2" xfId="2226" xr:uid="{00000000-0005-0000-0000-000077200000}"/>
    <cellStyle name="Normal 28 25 2 2" xfId="8064" xr:uid="{00000000-0005-0000-0000-000078200000}"/>
    <cellStyle name="Normal 28 25 2 2 2" xfId="8065" xr:uid="{00000000-0005-0000-0000-000079200000}"/>
    <cellStyle name="Normal 28 25 2 3" xfId="8066" xr:uid="{00000000-0005-0000-0000-00007A200000}"/>
    <cellStyle name="Normal 28 25 2 4" xfId="8067" xr:uid="{00000000-0005-0000-0000-00007B200000}"/>
    <cellStyle name="Normal 28 25 3" xfId="8068" xr:uid="{00000000-0005-0000-0000-00007C200000}"/>
    <cellStyle name="Normal 28 25 3 2" xfId="8069" xr:uid="{00000000-0005-0000-0000-00007D200000}"/>
    <cellStyle name="Normal 28 25 3 2 2" xfId="8070" xr:uid="{00000000-0005-0000-0000-00007E200000}"/>
    <cellStyle name="Normal 28 25 3 3" xfId="8071" xr:uid="{00000000-0005-0000-0000-00007F200000}"/>
    <cellStyle name="Normal 28 25 3 3 2" xfId="8072" xr:uid="{00000000-0005-0000-0000-000080200000}"/>
    <cellStyle name="Normal 28 25 3 4" xfId="8073" xr:uid="{00000000-0005-0000-0000-000081200000}"/>
    <cellStyle name="Normal 28 25 4" xfId="8074" xr:uid="{00000000-0005-0000-0000-000082200000}"/>
    <cellStyle name="Normal 28 25 4 2" xfId="8075" xr:uid="{00000000-0005-0000-0000-000083200000}"/>
    <cellStyle name="Normal 28 25 5" xfId="8076" xr:uid="{00000000-0005-0000-0000-000084200000}"/>
    <cellStyle name="Normal 28 25 6" xfId="8077" xr:uid="{00000000-0005-0000-0000-000085200000}"/>
    <cellStyle name="Normal 28 25 6 2" xfId="8078" xr:uid="{00000000-0005-0000-0000-000086200000}"/>
    <cellStyle name="Normal 28 25 7" xfId="8079" xr:uid="{00000000-0005-0000-0000-000087200000}"/>
    <cellStyle name="Normal 28 26" xfId="531" xr:uid="{00000000-0005-0000-0000-000088200000}"/>
    <cellStyle name="Normal 28 26 2" xfId="2225" xr:uid="{00000000-0005-0000-0000-000089200000}"/>
    <cellStyle name="Normal 28 26 2 2" xfId="8080" xr:uid="{00000000-0005-0000-0000-00008A200000}"/>
    <cellStyle name="Normal 28 26 2 2 2" xfId="8081" xr:uid="{00000000-0005-0000-0000-00008B200000}"/>
    <cellStyle name="Normal 28 26 2 3" xfId="8082" xr:uid="{00000000-0005-0000-0000-00008C200000}"/>
    <cellStyle name="Normal 28 26 2 4" xfId="8083" xr:uid="{00000000-0005-0000-0000-00008D200000}"/>
    <cellStyle name="Normal 28 26 3" xfId="8084" xr:uid="{00000000-0005-0000-0000-00008E200000}"/>
    <cellStyle name="Normal 28 26 3 2" xfId="8085" xr:uid="{00000000-0005-0000-0000-00008F200000}"/>
    <cellStyle name="Normal 28 26 3 2 2" xfId="8086" xr:uid="{00000000-0005-0000-0000-000090200000}"/>
    <cellStyle name="Normal 28 26 3 3" xfId="8087" xr:uid="{00000000-0005-0000-0000-000091200000}"/>
    <cellStyle name="Normal 28 26 3 3 2" xfId="8088" xr:uid="{00000000-0005-0000-0000-000092200000}"/>
    <cellStyle name="Normal 28 26 3 4" xfId="8089" xr:uid="{00000000-0005-0000-0000-000093200000}"/>
    <cellStyle name="Normal 28 26 4" xfId="8090" xr:uid="{00000000-0005-0000-0000-000094200000}"/>
    <cellStyle name="Normal 28 26 4 2" xfId="8091" xr:uid="{00000000-0005-0000-0000-000095200000}"/>
    <cellStyle name="Normal 28 26 5" xfId="8092" xr:uid="{00000000-0005-0000-0000-000096200000}"/>
    <cellStyle name="Normal 28 26 6" xfId="8093" xr:uid="{00000000-0005-0000-0000-000097200000}"/>
    <cellStyle name="Normal 28 26 6 2" xfId="8094" xr:uid="{00000000-0005-0000-0000-000098200000}"/>
    <cellStyle name="Normal 28 26 7" xfId="8095" xr:uid="{00000000-0005-0000-0000-000099200000}"/>
    <cellStyle name="Normal 28 27" xfId="532" xr:uid="{00000000-0005-0000-0000-00009A200000}"/>
    <cellStyle name="Normal 28 27 2" xfId="2224" xr:uid="{00000000-0005-0000-0000-00009B200000}"/>
    <cellStyle name="Normal 28 27 2 2" xfId="8096" xr:uid="{00000000-0005-0000-0000-00009C200000}"/>
    <cellStyle name="Normal 28 27 2 2 2" xfId="8097" xr:uid="{00000000-0005-0000-0000-00009D200000}"/>
    <cellStyle name="Normal 28 27 2 3" xfId="8098" xr:uid="{00000000-0005-0000-0000-00009E200000}"/>
    <cellStyle name="Normal 28 27 2 4" xfId="8099" xr:uid="{00000000-0005-0000-0000-00009F200000}"/>
    <cellStyle name="Normal 28 27 3" xfId="8100" xr:uid="{00000000-0005-0000-0000-0000A0200000}"/>
    <cellStyle name="Normal 28 27 3 2" xfId="8101" xr:uid="{00000000-0005-0000-0000-0000A1200000}"/>
    <cellStyle name="Normal 28 27 3 2 2" xfId="8102" xr:uid="{00000000-0005-0000-0000-0000A2200000}"/>
    <cellStyle name="Normal 28 27 3 3" xfId="8103" xr:uid="{00000000-0005-0000-0000-0000A3200000}"/>
    <cellStyle name="Normal 28 27 3 3 2" xfId="8104" xr:uid="{00000000-0005-0000-0000-0000A4200000}"/>
    <cellStyle name="Normal 28 27 3 4" xfId="8105" xr:uid="{00000000-0005-0000-0000-0000A5200000}"/>
    <cellStyle name="Normal 28 27 4" xfId="8106" xr:uid="{00000000-0005-0000-0000-0000A6200000}"/>
    <cellStyle name="Normal 28 27 4 2" xfId="8107" xr:uid="{00000000-0005-0000-0000-0000A7200000}"/>
    <cellStyle name="Normal 28 27 5" xfId="8108" xr:uid="{00000000-0005-0000-0000-0000A8200000}"/>
    <cellStyle name="Normal 28 27 6" xfId="8109" xr:uid="{00000000-0005-0000-0000-0000A9200000}"/>
    <cellStyle name="Normal 28 27 6 2" xfId="8110" xr:uid="{00000000-0005-0000-0000-0000AA200000}"/>
    <cellStyle name="Normal 28 27 7" xfId="8111" xr:uid="{00000000-0005-0000-0000-0000AB200000}"/>
    <cellStyle name="Normal 28 28" xfId="533" xr:uid="{00000000-0005-0000-0000-0000AC200000}"/>
    <cellStyle name="Normal 28 28 2" xfId="2223" xr:uid="{00000000-0005-0000-0000-0000AD200000}"/>
    <cellStyle name="Normal 28 28 2 2" xfId="8112" xr:uid="{00000000-0005-0000-0000-0000AE200000}"/>
    <cellStyle name="Normal 28 28 2 2 2" xfId="8113" xr:uid="{00000000-0005-0000-0000-0000AF200000}"/>
    <cellStyle name="Normal 28 28 2 3" xfId="8114" xr:uid="{00000000-0005-0000-0000-0000B0200000}"/>
    <cellStyle name="Normal 28 28 2 4" xfId="8115" xr:uid="{00000000-0005-0000-0000-0000B1200000}"/>
    <cellStyle name="Normal 28 28 3" xfId="8116" xr:uid="{00000000-0005-0000-0000-0000B2200000}"/>
    <cellStyle name="Normal 28 28 3 2" xfId="8117" xr:uid="{00000000-0005-0000-0000-0000B3200000}"/>
    <cellStyle name="Normal 28 28 3 2 2" xfId="8118" xr:uid="{00000000-0005-0000-0000-0000B4200000}"/>
    <cellStyle name="Normal 28 28 3 3" xfId="8119" xr:uid="{00000000-0005-0000-0000-0000B5200000}"/>
    <cellStyle name="Normal 28 28 3 3 2" xfId="8120" xr:uid="{00000000-0005-0000-0000-0000B6200000}"/>
    <cellStyle name="Normal 28 28 3 4" xfId="8121" xr:uid="{00000000-0005-0000-0000-0000B7200000}"/>
    <cellStyle name="Normal 28 28 4" xfId="8122" xr:uid="{00000000-0005-0000-0000-0000B8200000}"/>
    <cellStyle name="Normal 28 28 4 2" xfId="8123" xr:uid="{00000000-0005-0000-0000-0000B9200000}"/>
    <cellStyle name="Normal 28 28 5" xfId="8124" xr:uid="{00000000-0005-0000-0000-0000BA200000}"/>
    <cellStyle name="Normal 28 28 6" xfId="8125" xr:uid="{00000000-0005-0000-0000-0000BB200000}"/>
    <cellStyle name="Normal 28 28 6 2" xfId="8126" xr:uid="{00000000-0005-0000-0000-0000BC200000}"/>
    <cellStyle name="Normal 28 28 7" xfId="8127" xr:uid="{00000000-0005-0000-0000-0000BD200000}"/>
    <cellStyle name="Normal 28 29" xfId="534" xr:uid="{00000000-0005-0000-0000-0000BE200000}"/>
    <cellStyle name="Normal 28 29 2" xfId="2222" xr:uid="{00000000-0005-0000-0000-0000BF200000}"/>
    <cellStyle name="Normal 28 29 2 2" xfId="8128" xr:uid="{00000000-0005-0000-0000-0000C0200000}"/>
    <cellStyle name="Normal 28 29 2 2 2" xfId="8129" xr:uid="{00000000-0005-0000-0000-0000C1200000}"/>
    <cellStyle name="Normal 28 29 2 3" xfId="8130" xr:uid="{00000000-0005-0000-0000-0000C2200000}"/>
    <cellStyle name="Normal 28 29 2 4" xfId="8131" xr:uid="{00000000-0005-0000-0000-0000C3200000}"/>
    <cellStyle name="Normal 28 29 3" xfId="8132" xr:uid="{00000000-0005-0000-0000-0000C4200000}"/>
    <cellStyle name="Normal 28 29 3 2" xfId="8133" xr:uid="{00000000-0005-0000-0000-0000C5200000}"/>
    <cellStyle name="Normal 28 29 3 2 2" xfId="8134" xr:uid="{00000000-0005-0000-0000-0000C6200000}"/>
    <cellStyle name="Normal 28 29 3 3" xfId="8135" xr:uid="{00000000-0005-0000-0000-0000C7200000}"/>
    <cellStyle name="Normal 28 29 3 3 2" xfId="8136" xr:uid="{00000000-0005-0000-0000-0000C8200000}"/>
    <cellStyle name="Normal 28 29 3 4" xfId="8137" xr:uid="{00000000-0005-0000-0000-0000C9200000}"/>
    <cellStyle name="Normal 28 29 4" xfId="8138" xr:uid="{00000000-0005-0000-0000-0000CA200000}"/>
    <cellStyle name="Normal 28 29 4 2" xfId="8139" xr:uid="{00000000-0005-0000-0000-0000CB200000}"/>
    <cellStyle name="Normal 28 29 5" xfId="8140" xr:uid="{00000000-0005-0000-0000-0000CC200000}"/>
    <cellStyle name="Normal 28 29 6" xfId="8141" xr:uid="{00000000-0005-0000-0000-0000CD200000}"/>
    <cellStyle name="Normal 28 29 6 2" xfId="8142" xr:uid="{00000000-0005-0000-0000-0000CE200000}"/>
    <cellStyle name="Normal 28 29 7" xfId="8143" xr:uid="{00000000-0005-0000-0000-0000CF200000}"/>
    <cellStyle name="Normal 28 3" xfId="535" xr:uid="{00000000-0005-0000-0000-0000D0200000}"/>
    <cellStyle name="Normal 28 3 2" xfId="1691" xr:uid="{00000000-0005-0000-0000-0000D1200000}"/>
    <cellStyle name="Normal 28 3 2 2" xfId="8144" xr:uid="{00000000-0005-0000-0000-0000D2200000}"/>
    <cellStyle name="Normal 28 3 2 2 2" xfId="8145" xr:uid="{00000000-0005-0000-0000-0000D3200000}"/>
    <cellStyle name="Normal 28 3 2 3" xfId="8146" xr:uid="{00000000-0005-0000-0000-0000D4200000}"/>
    <cellStyle name="Normal 28 3 2 4" xfId="8147" xr:uid="{00000000-0005-0000-0000-0000D5200000}"/>
    <cellStyle name="Normal 28 3 3" xfId="8148" xr:uid="{00000000-0005-0000-0000-0000D6200000}"/>
    <cellStyle name="Normal 28 3 3 2" xfId="8149" xr:uid="{00000000-0005-0000-0000-0000D7200000}"/>
    <cellStyle name="Normal 28 3 3 2 2" xfId="8150" xr:uid="{00000000-0005-0000-0000-0000D8200000}"/>
    <cellStyle name="Normal 28 3 3 3" xfId="8151" xr:uid="{00000000-0005-0000-0000-0000D9200000}"/>
    <cellStyle name="Normal 28 3 3 3 2" xfId="8152" xr:uid="{00000000-0005-0000-0000-0000DA200000}"/>
    <cellStyle name="Normal 28 3 3 4" xfId="8153" xr:uid="{00000000-0005-0000-0000-0000DB200000}"/>
    <cellStyle name="Normal 28 3 4" xfId="8154" xr:uid="{00000000-0005-0000-0000-0000DC200000}"/>
    <cellStyle name="Normal 28 3 4 2" xfId="8155" xr:uid="{00000000-0005-0000-0000-0000DD200000}"/>
    <cellStyle name="Normal 28 3 5" xfId="8156" xr:uid="{00000000-0005-0000-0000-0000DE200000}"/>
    <cellStyle name="Normal 28 3 6" xfId="8157" xr:uid="{00000000-0005-0000-0000-0000DF200000}"/>
    <cellStyle name="Normal 28 3 6 2" xfId="8158" xr:uid="{00000000-0005-0000-0000-0000E0200000}"/>
    <cellStyle name="Normal 28 3 7" xfId="8159" xr:uid="{00000000-0005-0000-0000-0000E1200000}"/>
    <cellStyle name="Normal 28 30" xfId="536" xr:uid="{00000000-0005-0000-0000-0000E2200000}"/>
    <cellStyle name="Normal 28 30 2" xfId="2221" xr:uid="{00000000-0005-0000-0000-0000E3200000}"/>
    <cellStyle name="Normal 28 30 2 2" xfId="8160" xr:uid="{00000000-0005-0000-0000-0000E4200000}"/>
    <cellStyle name="Normal 28 30 2 2 2" xfId="8161" xr:uid="{00000000-0005-0000-0000-0000E5200000}"/>
    <cellStyle name="Normal 28 30 2 3" xfId="8162" xr:uid="{00000000-0005-0000-0000-0000E6200000}"/>
    <cellStyle name="Normal 28 30 2 4" xfId="8163" xr:uid="{00000000-0005-0000-0000-0000E7200000}"/>
    <cellStyle name="Normal 28 30 3" xfId="8164" xr:uid="{00000000-0005-0000-0000-0000E8200000}"/>
    <cellStyle name="Normal 28 30 3 2" xfId="8165" xr:uid="{00000000-0005-0000-0000-0000E9200000}"/>
    <cellStyle name="Normal 28 30 3 2 2" xfId="8166" xr:uid="{00000000-0005-0000-0000-0000EA200000}"/>
    <cellStyle name="Normal 28 30 3 3" xfId="8167" xr:uid="{00000000-0005-0000-0000-0000EB200000}"/>
    <cellStyle name="Normal 28 30 3 3 2" xfId="8168" xr:uid="{00000000-0005-0000-0000-0000EC200000}"/>
    <cellStyle name="Normal 28 30 3 4" xfId="8169" xr:uid="{00000000-0005-0000-0000-0000ED200000}"/>
    <cellStyle name="Normal 28 30 4" xfId="8170" xr:uid="{00000000-0005-0000-0000-0000EE200000}"/>
    <cellStyle name="Normal 28 30 4 2" xfId="8171" xr:uid="{00000000-0005-0000-0000-0000EF200000}"/>
    <cellStyle name="Normal 28 30 5" xfId="8172" xr:uid="{00000000-0005-0000-0000-0000F0200000}"/>
    <cellStyle name="Normal 28 30 6" xfId="8173" xr:uid="{00000000-0005-0000-0000-0000F1200000}"/>
    <cellStyle name="Normal 28 30 6 2" xfId="8174" xr:uid="{00000000-0005-0000-0000-0000F2200000}"/>
    <cellStyle name="Normal 28 30 7" xfId="8175" xr:uid="{00000000-0005-0000-0000-0000F3200000}"/>
    <cellStyle name="Normal 28 31" xfId="537" xr:uid="{00000000-0005-0000-0000-0000F4200000}"/>
    <cellStyle name="Normal 28 31 2" xfId="2220" xr:uid="{00000000-0005-0000-0000-0000F5200000}"/>
    <cellStyle name="Normal 28 31 2 2" xfId="8176" xr:uid="{00000000-0005-0000-0000-0000F6200000}"/>
    <cellStyle name="Normal 28 31 2 2 2" xfId="8177" xr:uid="{00000000-0005-0000-0000-0000F7200000}"/>
    <cellStyle name="Normal 28 31 2 3" xfId="8178" xr:uid="{00000000-0005-0000-0000-0000F8200000}"/>
    <cellStyle name="Normal 28 31 2 4" xfId="8179" xr:uid="{00000000-0005-0000-0000-0000F9200000}"/>
    <cellStyle name="Normal 28 31 3" xfId="8180" xr:uid="{00000000-0005-0000-0000-0000FA200000}"/>
    <cellStyle name="Normal 28 31 3 2" xfId="8181" xr:uid="{00000000-0005-0000-0000-0000FB200000}"/>
    <cellStyle name="Normal 28 31 3 2 2" xfId="8182" xr:uid="{00000000-0005-0000-0000-0000FC200000}"/>
    <cellStyle name="Normal 28 31 3 3" xfId="8183" xr:uid="{00000000-0005-0000-0000-0000FD200000}"/>
    <cellStyle name="Normal 28 31 3 3 2" xfId="8184" xr:uid="{00000000-0005-0000-0000-0000FE200000}"/>
    <cellStyle name="Normal 28 31 3 4" xfId="8185" xr:uid="{00000000-0005-0000-0000-0000FF200000}"/>
    <cellStyle name="Normal 28 31 4" xfId="8186" xr:uid="{00000000-0005-0000-0000-000000210000}"/>
    <cellStyle name="Normal 28 31 4 2" xfId="8187" xr:uid="{00000000-0005-0000-0000-000001210000}"/>
    <cellStyle name="Normal 28 31 5" xfId="8188" xr:uid="{00000000-0005-0000-0000-000002210000}"/>
    <cellStyle name="Normal 28 31 6" xfId="8189" xr:uid="{00000000-0005-0000-0000-000003210000}"/>
    <cellStyle name="Normal 28 31 6 2" xfId="8190" xr:uid="{00000000-0005-0000-0000-000004210000}"/>
    <cellStyle name="Normal 28 31 7" xfId="8191" xr:uid="{00000000-0005-0000-0000-000005210000}"/>
    <cellStyle name="Normal 28 32" xfId="538" xr:uid="{00000000-0005-0000-0000-000006210000}"/>
    <cellStyle name="Normal 28 32 2" xfId="2219" xr:uid="{00000000-0005-0000-0000-000007210000}"/>
    <cellStyle name="Normal 28 32 2 2" xfId="8192" xr:uid="{00000000-0005-0000-0000-000008210000}"/>
    <cellStyle name="Normal 28 32 2 2 2" xfId="8193" xr:uid="{00000000-0005-0000-0000-000009210000}"/>
    <cellStyle name="Normal 28 32 2 3" xfId="8194" xr:uid="{00000000-0005-0000-0000-00000A210000}"/>
    <cellStyle name="Normal 28 32 2 4" xfId="8195" xr:uid="{00000000-0005-0000-0000-00000B210000}"/>
    <cellStyle name="Normal 28 32 3" xfId="8196" xr:uid="{00000000-0005-0000-0000-00000C210000}"/>
    <cellStyle name="Normal 28 32 3 2" xfId="8197" xr:uid="{00000000-0005-0000-0000-00000D210000}"/>
    <cellStyle name="Normal 28 32 3 2 2" xfId="8198" xr:uid="{00000000-0005-0000-0000-00000E210000}"/>
    <cellStyle name="Normal 28 32 3 3" xfId="8199" xr:uid="{00000000-0005-0000-0000-00000F210000}"/>
    <cellStyle name="Normal 28 32 3 3 2" xfId="8200" xr:uid="{00000000-0005-0000-0000-000010210000}"/>
    <cellStyle name="Normal 28 32 3 4" xfId="8201" xr:uid="{00000000-0005-0000-0000-000011210000}"/>
    <cellStyle name="Normal 28 32 4" xfId="8202" xr:uid="{00000000-0005-0000-0000-000012210000}"/>
    <cellStyle name="Normal 28 32 4 2" xfId="8203" xr:uid="{00000000-0005-0000-0000-000013210000}"/>
    <cellStyle name="Normal 28 32 5" xfId="8204" xr:uid="{00000000-0005-0000-0000-000014210000}"/>
    <cellStyle name="Normal 28 32 6" xfId="8205" xr:uid="{00000000-0005-0000-0000-000015210000}"/>
    <cellStyle name="Normal 28 32 6 2" xfId="8206" xr:uid="{00000000-0005-0000-0000-000016210000}"/>
    <cellStyle name="Normal 28 32 7" xfId="8207" xr:uid="{00000000-0005-0000-0000-000017210000}"/>
    <cellStyle name="Normal 28 33" xfId="539" xr:uid="{00000000-0005-0000-0000-000018210000}"/>
    <cellStyle name="Normal 28 33 2" xfId="2218" xr:uid="{00000000-0005-0000-0000-000019210000}"/>
    <cellStyle name="Normal 28 33 2 2" xfId="8208" xr:uid="{00000000-0005-0000-0000-00001A210000}"/>
    <cellStyle name="Normal 28 33 2 2 2" xfId="8209" xr:uid="{00000000-0005-0000-0000-00001B210000}"/>
    <cellStyle name="Normal 28 33 2 3" xfId="8210" xr:uid="{00000000-0005-0000-0000-00001C210000}"/>
    <cellStyle name="Normal 28 33 2 4" xfId="8211" xr:uid="{00000000-0005-0000-0000-00001D210000}"/>
    <cellStyle name="Normal 28 33 3" xfId="8212" xr:uid="{00000000-0005-0000-0000-00001E210000}"/>
    <cellStyle name="Normal 28 33 3 2" xfId="8213" xr:uid="{00000000-0005-0000-0000-00001F210000}"/>
    <cellStyle name="Normal 28 33 3 2 2" xfId="8214" xr:uid="{00000000-0005-0000-0000-000020210000}"/>
    <cellStyle name="Normal 28 33 3 3" xfId="8215" xr:uid="{00000000-0005-0000-0000-000021210000}"/>
    <cellStyle name="Normal 28 33 3 3 2" xfId="8216" xr:uid="{00000000-0005-0000-0000-000022210000}"/>
    <cellStyle name="Normal 28 33 3 4" xfId="8217" xr:uid="{00000000-0005-0000-0000-000023210000}"/>
    <cellStyle name="Normal 28 33 4" xfId="8218" xr:uid="{00000000-0005-0000-0000-000024210000}"/>
    <cellStyle name="Normal 28 33 4 2" xfId="8219" xr:uid="{00000000-0005-0000-0000-000025210000}"/>
    <cellStyle name="Normal 28 33 5" xfId="8220" xr:uid="{00000000-0005-0000-0000-000026210000}"/>
    <cellStyle name="Normal 28 33 6" xfId="8221" xr:uid="{00000000-0005-0000-0000-000027210000}"/>
    <cellStyle name="Normal 28 33 6 2" xfId="8222" xr:uid="{00000000-0005-0000-0000-000028210000}"/>
    <cellStyle name="Normal 28 33 7" xfId="8223" xr:uid="{00000000-0005-0000-0000-000029210000}"/>
    <cellStyle name="Normal 28 34" xfId="540" xr:uid="{00000000-0005-0000-0000-00002A210000}"/>
    <cellStyle name="Normal 28 34 2" xfId="2217" xr:uid="{00000000-0005-0000-0000-00002B210000}"/>
    <cellStyle name="Normal 28 34 2 2" xfId="8224" xr:uid="{00000000-0005-0000-0000-00002C210000}"/>
    <cellStyle name="Normal 28 34 2 2 2" xfId="8225" xr:uid="{00000000-0005-0000-0000-00002D210000}"/>
    <cellStyle name="Normal 28 34 2 3" xfId="8226" xr:uid="{00000000-0005-0000-0000-00002E210000}"/>
    <cellStyle name="Normal 28 34 2 4" xfId="8227" xr:uid="{00000000-0005-0000-0000-00002F210000}"/>
    <cellStyle name="Normal 28 34 3" xfId="8228" xr:uid="{00000000-0005-0000-0000-000030210000}"/>
    <cellStyle name="Normal 28 34 3 2" xfId="8229" xr:uid="{00000000-0005-0000-0000-000031210000}"/>
    <cellStyle name="Normal 28 34 3 2 2" xfId="8230" xr:uid="{00000000-0005-0000-0000-000032210000}"/>
    <cellStyle name="Normal 28 34 3 3" xfId="8231" xr:uid="{00000000-0005-0000-0000-000033210000}"/>
    <cellStyle name="Normal 28 34 3 3 2" xfId="8232" xr:uid="{00000000-0005-0000-0000-000034210000}"/>
    <cellStyle name="Normal 28 34 3 4" xfId="8233" xr:uid="{00000000-0005-0000-0000-000035210000}"/>
    <cellStyle name="Normal 28 34 4" xfId="8234" xr:uid="{00000000-0005-0000-0000-000036210000}"/>
    <cellStyle name="Normal 28 34 4 2" xfId="8235" xr:uid="{00000000-0005-0000-0000-000037210000}"/>
    <cellStyle name="Normal 28 34 5" xfId="8236" xr:uid="{00000000-0005-0000-0000-000038210000}"/>
    <cellStyle name="Normal 28 34 6" xfId="8237" xr:uid="{00000000-0005-0000-0000-000039210000}"/>
    <cellStyle name="Normal 28 34 6 2" xfId="8238" xr:uid="{00000000-0005-0000-0000-00003A210000}"/>
    <cellStyle name="Normal 28 34 7" xfId="8239" xr:uid="{00000000-0005-0000-0000-00003B210000}"/>
    <cellStyle name="Normal 28 35" xfId="1674" xr:uid="{00000000-0005-0000-0000-00003C210000}"/>
    <cellStyle name="Normal 28 35 2" xfId="8240" xr:uid="{00000000-0005-0000-0000-00003D210000}"/>
    <cellStyle name="Normal 28 35 2 2" xfId="8241" xr:uid="{00000000-0005-0000-0000-00003E210000}"/>
    <cellStyle name="Normal 28 35 3" xfId="8242" xr:uid="{00000000-0005-0000-0000-00003F210000}"/>
    <cellStyle name="Normal 28 35 4" xfId="8243" xr:uid="{00000000-0005-0000-0000-000040210000}"/>
    <cellStyle name="Normal 28 36" xfId="8244" xr:uid="{00000000-0005-0000-0000-000041210000}"/>
    <cellStyle name="Normal 28 36 2" xfId="8245" xr:uid="{00000000-0005-0000-0000-000042210000}"/>
    <cellStyle name="Normal 28 36 2 2" xfId="8246" xr:uid="{00000000-0005-0000-0000-000043210000}"/>
    <cellStyle name="Normal 28 36 3" xfId="8247" xr:uid="{00000000-0005-0000-0000-000044210000}"/>
    <cellStyle name="Normal 28 36 3 2" xfId="8248" xr:uid="{00000000-0005-0000-0000-000045210000}"/>
    <cellStyle name="Normal 28 36 4" xfId="8249" xr:uid="{00000000-0005-0000-0000-000046210000}"/>
    <cellStyle name="Normal 28 37" xfId="8250" xr:uid="{00000000-0005-0000-0000-000047210000}"/>
    <cellStyle name="Normal 28 37 2" xfId="8251" xr:uid="{00000000-0005-0000-0000-000048210000}"/>
    <cellStyle name="Normal 28 38" xfId="8252" xr:uid="{00000000-0005-0000-0000-000049210000}"/>
    <cellStyle name="Normal 28 39" xfId="8253" xr:uid="{00000000-0005-0000-0000-00004A210000}"/>
    <cellStyle name="Normal 28 39 2" xfId="8254" xr:uid="{00000000-0005-0000-0000-00004B210000}"/>
    <cellStyle name="Normal 28 4" xfId="541" xr:uid="{00000000-0005-0000-0000-00004C210000}"/>
    <cellStyle name="Normal 28 4 2" xfId="1692" xr:uid="{00000000-0005-0000-0000-00004D210000}"/>
    <cellStyle name="Normal 28 4 2 2" xfId="8255" xr:uid="{00000000-0005-0000-0000-00004E210000}"/>
    <cellStyle name="Normal 28 4 2 2 2" xfId="8256" xr:uid="{00000000-0005-0000-0000-00004F210000}"/>
    <cellStyle name="Normal 28 4 2 3" xfId="8257" xr:uid="{00000000-0005-0000-0000-000050210000}"/>
    <cellStyle name="Normal 28 4 2 4" xfId="8258" xr:uid="{00000000-0005-0000-0000-000051210000}"/>
    <cellStyle name="Normal 28 4 3" xfId="8259" xr:uid="{00000000-0005-0000-0000-000052210000}"/>
    <cellStyle name="Normal 28 4 3 2" xfId="8260" xr:uid="{00000000-0005-0000-0000-000053210000}"/>
    <cellStyle name="Normal 28 4 3 2 2" xfId="8261" xr:uid="{00000000-0005-0000-0000-000054210000}"/>
    <cellStyle name="Normal 28 4 3 3" xfId="8262" xr:uid="{00000000-0005-0000-0000-000055210000}"/>
    <cellStyle name="Normal 28 4 3 3 2" xfId="8263" xr:uid="{00000000-0005-0000-0000-000056210000}"/>
    <cellStyle name="Normal 28 4 3 4" xfId="8264" xr:uid="{00000000-0005-0000-0000-000057210000}"/>
    <cellStyle name="Normal 28 4 4" xfId="8265" xr:uid="{00000000-0005-0000-0000-000058210000}"/>
    <cellStyle name="Normal 28 4 4 2" xfId="8266" xr:uid="{00000000-0005-0000-0000-000059210000}"/>
    <cellStyle name="Normal 28 4 5" xfId="8267" xr:uid="{00000000-0005-0000-0000-00005A210000}"/>
    <cellStyle name="Normal 28 4 6" xfId="8268" xr:uid="{00000000-0005-0000-0000-00005B210000}"/>
    <cellStyle name="Normal 28 4 6 2" xfId="8269" xr:uid="{00000000-0005-0000-0000-00005C210000}"/>
    <cellStyle name="Normal 28 4 7" xfId="8270" xr:uid="{00000000-0005-0000-0000-00005D210000}"/>
    <cellStyle name="Normal 28 40" xfId="8271" xr:uid="{00000000-0005-0000-0000-00005E210000}"/>
    <cellStyle name="Normal 28 5" xfId="542" xr:uid="{00000000-0005-0000-0000-00005F210000}"/>
    <cellStyle name="Normal 28 5 2" xfId="1693" xr:uid="{00000000-0005-0000-0000-000060210000}"/>
    <cellStyle name="Normal 28 5 2 2" xfId="8272" xr:uid="{00000000-0005-0000-0000-000061210000}"/>
    <cellStyle name="Normal 28 5 2 2 2" xfId="8273" xr:uid="{00000000-0005-0000-0000-000062210000}"/>
    <cellStyle name="Normal 28 5 2 3" xfId="8274" xr:uid="{00000000-0005-0000-0000-000063210000}"/>
    <cellStyle name="Normal 28 5 2 4" xfId="8275" xr:uid="{00000000-0005-0000-0000-000064210000}"/>
    <cellStyle name="Normal 28 5 3" xfId="8276" xr:uid="{00000000-0005-0000-0000-000065210000}"/>
    <cellStyle name="Normal 28 5 3 2" xfId="8277" xr:uid="{00000000-0005-0000-0000-000066210000}"/>
    <cellStyle name="Normal 28 5 3 2 2" xfId="8278" xr:uid="{00000000-0005-0000-0000-000067210000}"/>
    <cellStyle name="Normal 28 5 3 3" xfId="8279" xr:uid="{00000000-0005-0000-0000-000068210000}"/>
    <cellStyle name="Normal 28 5 3 3 2" xfId="8280" xr:uid="{00000000-0005-0000-0000-000069210000}"/>
    <cellStyle name="Normal 28 5 3 4" xfId="8281" xr:uid="{00000000-0005-0000-0000-00006A210000}"/>
    <cellStyle name="Normal 28 5 4" xfId="8282" xr:uid="{00000000-0005-0000-0000-00006B210000}"/>
    <cellStyle name="Normal 28 5 4 2" xfId="8283" xr:uid="{00000000-0005-0000-0000-00006C210000}"/>
    <cellStyle name="Normal 28 5 5" xfId="8284" xr:uid="{00000000-0005-0000-0000-00006D210000}"/>
    <cellStyle name="Normal 28 5 6" xfId="8285" xr:uid="{00000000-0005-0000-0000-00006E210000}"/>
    <cellStyle name="Normal 28 5 6 2" xfId="8286" xr:uid="{00000000-0005-0000-0000-00006F210000}"/>
    <cellStyle name="Normal 28 5 7" xfId="8287" xr:uid="{00000000-0005-0000-0000-000070210000}"/>
    <cellStyle name="Normal 28 6" xfId="543" xr:uid="{00000000-0005-0000-0000-000071210000}"/>
    <cellStyle name="Normal 28 6 2" xfId="1694" xr:uid="{00000000-0005-0000-0000-000072210000}"/>
    <cellStyle name="Normal 28 6 2 2" xfId="8288" xr:uid="{00000000-0005-0000-0000-000073210000}"/>
    <cellStyle name="Normal 28 6 2 2 2" xfId="8289" xr:uid="{00000000-0005-0000-0000-000074210000}"/>
    <cellStyle name="Normal 28 6 2 3" xfId="8290" xr:uid="{00000000-0005-0000-0000-000075210000}"/>
    <cellStyle name="Normal 28 6 2 4" xfId="8291" xr:uid="{00000000-0005-0000-0000-000076210000}"/>
    <cellStyle name="Normal 28 6 3" xfId="8292" xr:uid="{00000000-0005-0000-0000-000077210000}"/>
    <cellStyle name="Normal 28 6 3 2" xfId="8293" xr:uid="{00000000-0005-0000-0000-000078210000}"/>
    <cellStyle name="Normal 28 6 3 2 2" xfId="8294" xr:uid="{00000000-0005-0000-0000-000079210000}"/>
    <cellStyle name="Normal 28 6 3 3" xfId="8295" xr:uid="{00000000-0005-0000-0000-00007A210000}"/>
    <cellStyle name="Normal 28 6 3 3 2" xfId="8296" xr:uid="{00000000-0005-0000-0000-00007B210000}"/>
    <cellStyle name="Normal 28 6 3 4" xfId="8297" xr:uid="{00000000-0005-0000-0000-00007C210000}"/>
    <cellStyle name="Normal 28 6 4" xfId="8298" xr:uid="{00000000-0005-0000-0000-00007D210000}"/>
    <cellStyle name="Normal 28 6 4 2" xfId="8299" xr:uid="{00000000-0005-0000-0000-00007E210000}"/>
    <cellStyle name="Normal 28 6 5" xfId="8300" xr:uid="{00000000-0005-0000-0000-00007F210000}"/>
    <cellStyle name="Normal 28 6 6" xfId="8301" xr:uid="{00000000-0005-0000-0000-000080210000}"/>
    <cellStyle name="Normal 28 6 6 2" xfId="8302" xr:uid="{00000000-0005-0000-0000-000081210000}"/>
    <cellStyle name="Normal 28 6 7" xfId="8303" xr:uid="{00000000-0005-0000-0000-000082210000}"/>
    <cellStyle name="Normal 28 7" xfId="544" xr:uid="{00000000-0005-0000-0000-000083210000}"/>
    <cellStyle name="Normal 28 7 2" xfId="1695" xr:uid="{00000000-0005-0000-0000-000084210000}"/>
    <cellStyle name="Normal 28 7 2 2" xfId="8304" xr:uid="{00000000-0005-0000-0000-000085210000}"/>
    <cellStyle name="Normal 28 7 2 2 2" xfId="8305" xr:uid="{00000000-0005-0000-0000-000086210000}"/>
    <cellStyle name="Normal 28 7 2 3" xfId="8306" xr:uid="{00000000-0005-0000-0000-000087210000}"/>
    <cellStyle name="Normal 28 7 2 4" xfId="8307" xr:uid="{00000000-0005-0000-0000-000088210000}"/>
    <cellStyle name="Normal 28 7 3" xfId="8308" xr:uid="{00000000-0005-0000-0000-000089210000}"/>
    <cellStyle name="Normal 28 7 3 2" xfId="8309" xr:uid="{00000000-0005-0000-0000-00008A210000}"/>
    <cellStyle name="Normal 28 7 3 2 2" xfId="8310" xr:uid="{00000000-0005-0000-0000-00008B210000}"/>
    <cellStyle name="Normal 28 7 3 3" xfId="8311" xr:uid="{00000000-0005-0000-0000-00008C210000}"/>
    <cellStyle name="Normal 28 7 3 3 2" xfId="8312" xr:uid="{00000000-0005-0000-0000-00008D210000}"/>
    <cellStyle name="Normal 28 7 3 4" xfId="8313" xr:uid="{00000000-0005-0000-0000-00008E210000}"/>
    <cellStyle name="Normal 28 7 4" xfId="8314" xr:uid="{00000000-0005-0000-0000-00008F210000}"/>
    <cellStyle name="Normal 28 7 4 2" xfId="8315" xr:uid="{00000000-0005-0000-0000-000090210000}"/>
    <cellStyle name="Normal 28 7 5" xfId="8316" xr:uid="{00000000-0005-0000-0000-000091210000}"/>
    <cellStyle name="Normal 28 7 6" xfId="8317" xr:uid="{00000000-0005-0000-0000-000092210000}"/>
    <cellStyle name="Normal 28 7 6 2" xfId="8318" xr:uid="{00000000-0005-0000-0000-000093210000}"/>
    <cellStyle name="Normal 28 7 7" xfId="8319" xr:uid="{00000000-0005-0000-0000-000094210000}"/>
    <cellStyle name="Normal 28 8" xfId="545" xr:uid="{00000000-0005-0000-0000-000095210000}"/>
    <cellStyle name="Normal 28 8 2" xfId="1696" xr:uid="{00000000-0005-0000-0000-000096210000}"/>
    <cellStyle name="Normal 28 8 2 2" xfId="8320" xr:uid="{00000000-0005-0000-0000-000097210000}"/>
    <cellStyle name="Normal 28 8 2 2 2" xfId="8321" xr:uid="{00000000-0005-0000-0000-000098210000}"/>
    <cellStyle name="Normal 28 8 2 3" xfId="8322" xr:uid="{00000000-0005-0000-0000-000099210000}"/>
    <cellStyle name="Normal 28 8 2 4" xfId="8323" xr:uid="{00000000-0005-0000-0000-00009A210000}"/>
    <cellStyle name="Normal 28 8 3" xfId="8324" xr:uid="{00000000-0005-0000-0000-00009B210000}"/>
    <cellStyle name="Normal 28 8 3 2" xfId="8325" xr:uid="{00000000-0005-0000-0000-00009C210000}"/>
    <cellStyle name="Normal 28 8 3 2 2" xfId="8326" xr:uid="{00000000-0005-0000-0000-00009D210000}"/>
    <cellStyle name="Normal 28 8 3 3" xfId="8327" xr:uid="{00000000-0005-0000-0000-00009E210000}"/>
    <cellStyle name="Normal 28 8 3 3 2" xfId="8328" xr:uid="{00000000-0005-0000-0000-00009F210000}"/>
    <cellStyle name="Normal 28 8 3 4" xfId="8329" xr:uid="{00000000-0005-0000-0000-0000A0210000}"/>
    <cellStyle name="Normal 28 8 4" xfId="8330" xr:uid="{00000000-0005-0000-0000-0000A1210000}"/>
    <cellStyle name="Normal 28 8 4 2" xfId="8331" xr:uid="{00000000-0005-0000-0000-0000A2210000}"/>
    <cellStyle name="Normal 28 8 5" xfId="8332" xr:uid="{00000000-0005-0000-0000-0000A3210000}"/>
    <cellStyle name="Normal 28 8 6" xfId="8333" xr:uid="{00000000-0005-0000-0000-0000A4210000}"/>
    <cellStyle name="Normal 28 8 6 2" xfId="8334" xr:uid="{00000000-0005-0000-0000-0000A5210000}"/>
    <cellStyle name="Normal 28 8 7" xfId="8335" xr:uid="{00000000-0005-0000-0000-0000A6210000}"/>
    <cellStyle name="Normal 28 9" xfId="546" xr:uid="{00000000-0005-0000-0000-0000A7210000}"/>
    <cellStyle name="Normal 28 9 2" xfId="1697" xr:uid="{00000000-0005-0000-0000-0000A8210000}"/>
    <cellStyle name="Normal 28 9 2 2" xfId="8336" xr:uid="{00000000-0005-0000-0000-0000A9210000}"/>
    <cellStyle name="Normal 28 9 2 2 2" xfId="8337" xr:uid="{00000000-0005-0000-0000-0000AA210000}"/>
    <cellStyle name="Normal 28 9 2 3" xfId="8338" xr:uid="{00000000-0005-0000-0000-0000AB210000}"/>
    <cellStyle name="Normal 28 9 2 4" xfId="8339" xr:uid="{00000000-0005-0000-0000-0000AC210000}"/>
    <cellStyle name="Normal 28 9 3" xfId="8340" xr:uid="{00000000-0005-0000-0000-0000AD210000}"/>
    <cellStyle name="Normal 28 9 3 2" xfId="8341" xr:uid="{00000000-0005-0000-0000-0000AE210000}"/>
    <cellStyle name="Normal 28 9 3 2 2" xfId="8342" xr:uid="{00000000-0005-0000-0000-0000AF210000}"/>
    <cellStyle name="Normal 28 9 3 3" xfId="8343" xr:uid="{00000000-0005-0000-0000-0000B0210000}"/>
    <cellStyle name="Normal 28 9 3 3 2" xfId="8344" xr:uid="{00000000-0005-0000-0000-0000B1210000}"/>
    <cellStyle name="Normal 28 9 3 4" xfId="8345" xr:uid="{00000000-0005-0000-0000-0000B2210000}"/>
    <cellStyle name="Normal 28 9 4" xfId="8346" xr:uid="{00000000-0005-0000-0000-0000B3210000}"/>
    <cellStyle name="Normal 28 9 4 2" xfId="8347" xr:uid="{00000000-0005-0000-0000-0000B4210000}"/>
    <cellStyle name="Normal 28 9 5" xfId="8348" xr:uid="{00000000-0005-0000-0000-0000B5210000}"/>
    <cellStyle name="Normal 28 9 6" xfId="8349" xr:uid="{00000000-0005-0000-0000-0000B6210000}"/>
    <cellStyle name="Normal 28 9 6 2" xfId="8350" xr:uid="{00000000-0005-0000-0000-0000B7210000}"/>
    <cellStyle name="Normal 28 9 7" xfId="8351" xr:uid="{00000000-0005-0000-0000-0000B8210000}"/>
    <cellStyle name="Normal 29" xfId="547" xr:uid="{00000000-0005-0000-0000-0000B9210000}"/>
    <cellStyle name="Normal 29 10" xfId="548" xr:uid="{00000000-0005-0000-0000-0000BA210000}"/>
    <cellStyle name="Normal 29 10 2" xfId="1699" xr:uid="{00000000-0005-0000-0000-0000BB210000}"/>
    <cellStyle name="Normal 29 10 2 2" xfId="8352" xr:uid="{00000000-0005-0000-0000-0000BC210000}"/>
    <cellStyle name="Normal 29 10 2 2 2" xfId="8353" xr:uid="{00000000-0005-0000-0000-0000BD210000}"/>
    <cellStyle name="Normal 29 10 2 3" xfId="8354" xr:uid="{00000000-0005-0000-0000-0000BE210000}"/>
    <cellStyle name="Normal 29 10 2 4" xfId="8355" xr:uid="{00000000-0005-0000-0000-0000BF210000}"/>
    <cellStyle name="Normal 29 10 3" xfId="8356" xr:uid="{00000000-0005-0000-0000-0000C0210000}"/>
    <cellStyle name="Normal 29 10 3 2" xfId="8357" xr:uid="{00000000-0005-0000-0000-0000C1210000}"/>
    <cellStyle name="Normal 29 10 3 2 2" xfId="8358" xr:uid="{00000000-0005-0000-0000-0000C2210000}"/>
    <cellStyle name="Normal 29 10 3 3" xfId="8359" xr:uid="{00000000-0005-0000-0000-0000C3210000}"/>
    <cellStyle name="Normal 29 10 3 3 2" xfId="8360" xr:uid="{00000000-0005-0000-0000-0000C4210000}"/>
    <cellStyle name="Normal 29 10 3 4" xfId="8361" xr:uid="{00000000-0005-0000-0000-0000C5210000}"/>
    <cellStyle name="Normal 29 10 4" xfId="8362" xr:uid="{00000000-0005-0000-0000-0000C6210000}"/>
    <cellStyle name="Normal 29 10 4 2" xfId="8363" xr:uid="{00000000-0005-0000-0000-0000C7210000}"/>
    <cellStyle name="Normal 29 10 5" xfId="8364" xr:uid="{00000000-0005-0000-0000-0000C8210000}"/>
    <cellStyle name="Normal 29 10 6" xfId="8365" xr:uid="{00000000-0005-0000-0000-0000C9210000}"/>
    <cellStyle name="Normal 29 10 6 2" xfId="8366" xr:uid="{00000000-0005-0000-0000-0000CA210000}"/>
    <cellStyle name="Normal 29 10 7" xfId="8367" xr:uid="{00000000-0005-0000-0000-0000CB210000}"/>
    <cellStyle name="Normal 29 11" xfId="549" xr:uid="{00000000-0005-0000-0000-0000CC210000}"/>
    <cellStyle name="Normal 29 11 2" xfId="1700" xr:uid="{00000000-0005-0000-0000-0000CD210000}"/>
    <cellStyle name="Normal 29 11 2 2" xfId="8368" xr:uid="{00000000-0005-0000-0000-0000CE210000}"/>
    <cellStyle name="Normal 29 11 2 2 2" xfId="8369" xr:uid="{00000000-0005-0000-0000-0000CF210000}"/>
    <cellStyle name="Normal 29 11 2 3" xfId="8370" xr:uid="{00000000-0005-0000-0000-0000D0210000}"/>
    <cellStyle name="Normal 29 11 2 4" xfId="8371" xr:uid="{00000000-0005-0000-0000-0000D1210000}"/>
    <cellStyle name="Normal 29 11 3" xfId="8372" xr:uid="{00000000-0005-0000-0000-0000D2210000}"/>
    <cellStyle name="Normal 29 11 3 2" xfId="8373" xr:uid="{00000000-0005-0000-0000-0000D3210000}"/>
    <cellStyle name="Normal 29 11 3 2 2" xfId="8374" xr:uid="{00000000-0005-0000-0000-0000D4210000}"/>
    <cellStyle name="Normal 29 11 3 3" xfId="8375" xr:uid="{00000000-0005-0000-0000-0000D5210000}"/>
    <cellStyle name="Normal 29 11 3 3 2" xfId="8376" xr:uid="{00000000-0005-0000-0000-0000D6210000}"/>
    <cellStyle name="Normal 29 11 3 4" xfId="8377" xr:uid="{00000000-0005-0000-0000-0000D7210000}"/>
    <cellStyle name="Normal 29 11 4" xfId="8378" xr:uid="{00000000-0005-0000-0000-0000D8210000}"/>
    <cellStyle name="Normal 29 11 4 2" xfId="8379" xr:uid="{00000000-0005-0000-0000-0000D9210000}"/>
    <cellStyle name="Normal 29 11 5" xfId="8380" xr:uid="{00000000-0005-0000-0000-0000DA210000}"/>
    <cellStyle name="Normal 29 11 6" xfId="8381" xr:uid="{00000000-0005-0000-0000-0000DB210000}"/>
    <cellStyle name="Normal 29 11 6 2" xfId="8382" xr:uid="{00000000-0005-0000-0000-0000DC210000}"/>
    <cellStyle name="Normal 29 11 7" xfId="8383" xr:uid="{00000000-0005-0000-0000-0000DD210000}"/>
    <cellStyle name="Normal 29 12" xfId="550" xr:uid="{00000000-0005-0000-0000-0000DE210000}"/>
    <cellStyle name="Normal 29 12 2" xfId="1701" xr:uid="{00000000-0005-0000-0000-0000DF210000}"/>
    <cellStyle name="Normal 29 12 2 2" xfId="8384" xr:uid="{00000000-0005-0000-0000-0000E0210000}"/>
    <cellStyle name="Normal 29 12 2 2 2" xfId="8385" xr:uid="{00000000-0005-0000-0000-0000E1210000}"/>
    <cellStyle name="Normal 29 12 2 3" xfId="8386" xr:uid="{00000000-0005-0000-0000-0000E2210000}"/>
    <cellStyle name="Normal 29 12 2 4" xfId="8387" xr:uid="{00000000-0005-0000-0000-0000E3210000}"/>
    <cellStyle name="Normal 29 12 3" xfId="8388" xr:uid="{00000000-0005-0000-0000-0000E4210000}"/>
    <cellStyle name="Normal 29 12 3 2" xfId="8389" xr:uid="{00000000-0005-0000-0000-0000E5210000}"/>
    <cellStyle name="Normal 29 12 3 2 2" xfId="8390" xr:uid="{00000000-0005-0000-0000-0000E6210000}"/>
    <cellStyle name="Normal 29 12 3 3" xfId="8391" xr:uid="{00000000-0005-0000-0000-0000E7210000}"/>
    <cellStyle name="Normal 29 12 3 3 2" xfId="8392" xr:uid="{00000000-0005-0000-0000-0000E8210000}"/>
    <cellStyle name="Normal 29 12 3 4" xfId="8393" xr:uid="{00000000-0005-0000-0000-0000E9210000}"/>
    <cellStyle name="Normal 29 12 4" xfId="8394" xr:uid="{00000000-0005-0000-0000-0000EA210000}"/>
    <cellStyle name="Normal 29 12 4 2" xfId="8395" xr:uid="{00000000-0005-0000-0000-0000EB210000}"/>
    <cellStyle name="Normal 29 12 5" xfId="8396" xr:uid="{00000000-0005-0000-0000-0000EC210000}"/>
    <cellStyle name="Normal 29 12 6" xfId="8397" xr:uid="{00000000-0005-0000-0000-0000ED210000}"/>
    <cellStyle name="Normal 29 12 6 2" xfId="8398" xr:uid="{00000000-0005-0000-0000-0000EE210000}"/>
    <cellStyle name="Normal 29 12 7" xfId="8399" xr:uid="{00000000-0005-0000-0000-0000EF210000}"/>
    <cellStyle name="Normal 29 13" xfId="551" xr:uid="{00000000-0005-0000-0000-0000F0210000}"/>
    <cellStyle name="Normal 29 13 2" xfId="1702" xr:uid="{00000000-0005-0000-0000-0000F1210000}"/>
    <cellStyle name="Normal 29 13 2 2" xfId="8400" xr:uid="{00000000-0005-0000-0000-0000F2210000}"/>
    <cellStyle name="Normal 29 13 2 2 2" xfId="8401" xr:uid="{00000000-0005-0000-0000-0000F3210000}"/>
    <cellStyle name="Normal 29 13 2 3" xfId="8402" xr:uid="{00000000-0005-0000-0000-0000F4210000}"/>
    <cellStyle name="Normal 29 13 2 4" xfId="8403" xr:uid="{00000000-0005-0000-0000-0000F5210000}"/>
    <cellStyle name="Normal 29 13 3" xfId="8404" xr:uid="{00000000-0005-0000-0000-0000F6210000}"/>
    <cellStyle name="Normal 29 13 3 2" xfId="8405" xr:uid="{00000000-0005-0000-0000-0000F7210000}"/>
    <cellStyle name="Normal 29 13 3 2 2" xfId="8406" xr:uid="{00000000-0005-0000-0000-0000F8210000}"/>
    <cellStyle name="Normal 29 13 3 3" xfId="8407" xr:uid="{00000000-0005-0000-0000-0000F9210000}"/>
    <cellStyle name="Normal 29 13 3 3 2" xfId="8408" xr:uid="{00000000-0005-0000-0000-0000FA210000}"/>
    <cellStyle name="Normal 29 13 3 4" xfId="8409" xr:uid="{00000000-0005-0000-0000-0000FB210000}"/>
    <cellStyle name="Normal 29 13 4" xfId="8410" xr:uid="{00000000-0005-0000-0000-0000FC210000}"/>
    <cellStyle name="Normal 29 13 4 2" xfId="8411" xr:uid="{00000000-0005-0000-0000-0000FD210000}"/>
    <cellStyle name="Normal 29 13 5" xfId="8412" xr:uid="{00000000-0005-0000-0000-0000FE210000}"/>
    <cellStyle name="Normal 29 13 6" xfId="8413" xr:uid="{00000000-0005-0000-0000-0000FF210000}"/>
    <cellStyle name="Normal 29 13 6 2" xfId="8414" xr:uid="{00000000-0005-0000-0000-000000220000}"/>
    <cellStyle name="Normal 29 13 7" xfId="8415" xr:uid="{00000000-0005-0000-0000-000001220000}"/>
    <cellStyle name="Normal 29 14" xfId="552" xr:uid="{00000000-0005-0000-0000-000002220000}"/>
    <cellStyle name="Normal 29 14 2" xfId="1703" xr:uid="{00000000-0005-0000-0000-000003220000}"/>
    <cellStyle name="Normal 29 14 2 2" xfId="8416" xr:uid="{00000000-0005-0000-0000-000004220000}"/>
    <cellStyle name="Normal 29 14 2 2 2" xfId="8417" xr:uid="{00000000-0005-0000-0000-000005220000}"/>
    <cellStyle name="Normal 29 14 2 3" xfId="8418" xr:uid="{00000000-0005-0000-0000-000006220000}"/>
    <cellStyle name="Normal 29 14 2 4" xfId="8419" xr:uid="{00000000-0005-0000-0000-000007220000}"/>
    <cellStyle name="Normal 29 14 3" xfId="8420" xr:uid="{00000000-0005-0000-0000-000008220000}"/>
    <cellStyle name="Normal 29 14 3 2" xfId="8421" xr:uid="{00000000-0005-0000-0000-000009220000}"/>
    <cellStyle name="Normal 29 14 3 2 2" xfId="8422" xr:uid="{00000000-0005-0000-0000-00000A220000}"/>
    <cellStyle name="Normal 29 14 3 3" xfId="8423" xr:uid="{00000000-0005-0000-0000-00000B220000}"/>
    <cellStyle name="Normal 29 14 3 3 2" xfId="8424" xr:uid="{00000000-0005-0000-0000-00000C220000}"/>
    <cellStyle name="Normal 29 14 3 4" xfId="8425" xr:uid="{00000000-0005-0000-0000-00000D220000}"/>
    <cellStyle name="Normal 29 14 4" xfId="8426" xr:uid="{00000000-0005-0000-0000-00000E220000}"/>
    <cellStyle name="Normal 29 14 4 2" xfId="8427" xr:uid="{00000000-0005-0000-0000-00000F220000}"/>
    <cellStyle name="Normal 29 14 5" xfId="8428" xr:uid="{00000000-0005-0000-0000-000010220000}"/>
    <cellStyle name="Normal 29 14 6" xfId="8429" xr:uid="{00000000-0005-0000-0000-000011220000}"/>
    <cellStyle name="Normal 29 14 6 2" xfId="8430" xr:uid="{00000000-0005-0000-0000-000012220000}"/>
    <cellStyle name="Normal 29 14 7" xfId="8431" xr:uid="{00000000-0005-0000-0000-000013220000}"/>
    <cellStyle name="Normal 29 15" xfId="553" xr:uid="{00000000-0005-0000-0000-000014220000}"/>
    <cellStyle name="Normal 29 15 2" xfId="1704" xr:uid="{00000000-0005-0000-0000-000015220000}"/>
    <cellStyle name="Normal 29 15 2 2" xfId="8432" xr:uid="{00000000-0005-0000-0000-000016220000}"/>
    <cellStyle name="Normal 29 15 2 2 2" xfId="8433" xr:uid="{00000000-0005-0000-0000-000017220000}"/>
    <cellStyle name="Normal 29 15 2 3" xfId="8434" xr:uid="{00000000-0005-0000-0000-000018220000}"/>
    <cellStyle name="Normal 29 15 2 4" xfId="8435" xr:uid="{00000000-0005-0000-0000-000019220000}"/>
    <cellStyle name="Normal 29 15 3" xfId="8436" xr:uid="{00000000-0005-0000-0000-00001A220000}"/>
    <cellStyle name="Normal 29 15 3 2" xfId="8437" xr:uid="{00000000-0005-0000-0000-00001B220000}"/>
    <cellStyle name="Normal 29 15 3 2 2" xfId="8438" xr:uid="{00000000-0005-0000-0000-00001C220000}"/>
    <cellStyle name="Normal 29 15 3 3" xfId="8439" xr:uid="{00000000-0005-0000-0000-00001D220000}"/>
    <cellStyle name="Normal 29 15 3 3 2" xfId="8440" xr:uid="{00000000-0005-0000-0000-00001E220000}"/>
    <cellStyle name="Normal 29 15 3 4" xfId="8441" xr:uid="{00000000-0005-0000-0000-00001F220000}"/>
    <cellStyle name="Normal 29 15 4" xfId="8442" xr:uid="{00000000-0005-0000-0000-000020220000}"/>
    <cellStyle name="Normal 29 15 4 2" xfId="8443" xr:uid="{00000000-0005-0000-0000-000021220000}"/>
    <cellStyle name="Normal 29 15 5" xfId="8444" xr:uid="{00000000-0005-0000-0000-000022220000}"/>
    <cellStyle name="Normal 29 15 6" xfId="8445" xr:uid="{00000000-0005-0000-0000-000023220000}"/>
    <cellStyle name="Normal 29 15 6 2" xfId="8446" xr:uid="{00000000-0005-0000-0000-000024220000}"/>
    <cellStyle name="Normal 29 15 7" xfId="8447" xr:uid="{00000000-0005-0000-0000-000025220000}"/>
    <cellStyle name="Normal 29 16" xfId="554" xr:uid="{00000000-0005-0000-0000-000026220000}"/>
    <cellStyle name="Normal 29 16 2" xfId="1705" xr:uid="{00000000-0005-0000-0000-000027220000}"/>
    <cellStyle name="Normal 29 16 2 2" xfId="8448" xr:uid="{00000000-0005-0000-0000-000028220000}"/>
    <cellStyle name="Normal 29 16 2 2 2" xfId="8449" xr:uid="{00000000-0005-0000-0000-000029220000}"/>
    <cellStyle name="Normal 29 16 2 3" xfId="8450" xr:uid="{00000000-0005-0000-0000-00002A220000}"/>
    <cellStyle name="Normal 29 16 2 4" xfId="8451" xr:uid="{00000000-0005-0000-0000-00002B220000}"/>
    <cellStyle name="Normal 29 16 3" xfId="8452" xr:uid="{00000000-0005-0000-0000-00002C220000}"/>
    <cellStyle name="Normal 29 16 3 2" xfId="8453" xr:uid="{00000000-0005-0000-0000-00002D220000}"/>
    <cellStyle name="Normal 29 16 3 2 2" xfId="8454" xr:uid="{00000000-0005-0000-0000-00002E220000}"/>
    <cellStyle name="Normal 29 16 3 3" xfId="8455" xr:uid="{00000000-0005-0000-0000-00002F220000}"/>
    <cellStyle name="Normal 29 16 3 3 2" xfId="8456" xr:uid="{00000000-0005-0000-0000-000030220000}"/>
    <cellStyle name="Normal 29 16 3 4" xfId="8457" xr:uid="{00000000-0005-0000-0000-000031220000}"/>
    <cellStyle name="Normal 29 16 4" xfId="8458" xr:uid="{00000000-0005-0000-0000-000032220000}"/>
    <cellStyle name="Normal 29 16 4 2" xfId="8459" xr:uid="{00000000-0005-0000-0000-000033220000}"/>
    <cellStyle name="Normal 29 16 5" xfId="8460" xr:uid="{00000000-0005-0000-0000-000034220000}"/>
    <cellStyle name="Normal 29 16 6" xfId="8461" xr:uid="{00000000-0005-0000-0000-000035220000}"/>
    <cellStyle name="Normal 29 16 6 2" xfId="8462" xr:uid="{00000000-0005-0000-0000-000036220000}"/>
    <cellStyle name="Normal 29 16 7" xfId="8463" xr:uid="{00000000-0005-0000-0000-000037220000}"/>
    <cellStyle name="Normal 29 17" xfId="555" xr:uid="{00000000-0005-0000-0000-000038220000}"/>
    <cellStyle name="Normal 29 17 2" xfId="1706" xr:uid="{00000000-0005-0000-0000-000039220000}"/>
    <cellStyle name="Normal 29 17 2 2" xfId="8464" xr:uid="{00000000-0005-0000-0000-00003A220000}"/>
    <cellStyle name="Normal 29 17 2 2 2" xfId="8465" xr:uid="{00000000-0005-0000-0000-00003B220000}"/>
    <cellStyle name="Normal 29 17 2 3" xfId="8466" xr:uid="{00000000-0005-0000-0000-00003C220000}"/>
    <cellStyle name="Normal 29 17 2 4" xfId="8467" xr:uid="{00000000-0005-0000-0000-00003D220000}"/>
    <cellStyle name="Normal 29 17 3" xfId="8468" xr:uid="{00000000-0005-0000-0000-00003E220000}"/>
    <cellStyle name="Normal 29 17 3 2" xfId="8469" xr:uid="{00000000-0005-0000-0000-00003F220000}"/>
    <cellStyle name="Normal 29 17 3 2 2" xfId="8470" xr:uid="{00000000-0005-0000-0000-000040220000}"/>
    <cellStyle name="Normal 29 17 3 3" xfId="8471" xr:uid="{00000000-0005-0000-0000-000041220000}"/>
    <cellStyle name="Normal 29 17 3 3 2" xfId="8472" xr:uid="{00000000-0005-0000-0000-000042220000}"/>
    <cellStyle name="Normal 29 17 3 4" xfId="8473" xr:uid="{00000000-0005-0000-0000-000043220000}"/>
    <cellStyle name="Normal 29 17 4" xfId="8474" xr:uid="{00000000-0005-0000-0000-000044220000}"/>
    <cellStyle name="Normal 29 17 4 2" xfId="8475" xr:uid="{00000000-0005-0000-0000-000045220000}"/>
    <cellStyle name="Normal 29 17 5" xfId="8476" xr:uid="{00000000-0005-0000-0000-000046220000}"/>
    <cellStyle name="Normal 29 17 6" xfId="8477" xr:uid="{00000000-0005-0000-0000-000047220000}"/>
    <cellStyle name="Normal 29 17 6 2" xfId="8478" xr:uid="{00000000-0005-0000-0000-000048220000}"/>
    <cellStyle name="Normal 29 17 7" xfId="8479" xr:uid="{00000000-0005-0000-0000-000049220000}"/>
    <cellStyle name="Normal 29 18" xfId="556" xr:uid="{00000000-0005-0000-0000-00004A220000}"/>
    <cellStyle name="Normal 29 18 2" xfId="1707" xr:uid="{00000000-0005-0000-0000-00004B220000}"/>
    <cellStyle name="Normal 29 18 2 2" xfId="8480" xr:uid="{00000000-0005-0000-0000-00004C220000}"/>
    <cellStyle name="Normal 29 18 2 2 2" xfId="8481" xr:uid="{00000000-0005-0000-0000-00004D220000}"/>
    <cellStyle name="Normal 29 18 2 3" xfId="8482" xr:uid="{00000000-0005-0000-0000-00004E220000}"/>
    <cellStyle name="Normal 29 18 2 4" xfId="8483" xr:uid="{00000000-0005-0000-0000-00004F220000}"/>
    <cellStyle name="Normal 29 18 3" xfId="8484" xr:uid="{00000000-0005-0000-0000-000050220000}"/>
    <cellStyle name="Normal 29 18 3 2" xfId="8485" xr:uid="{00000000-0005-0000-0000-000051220000}"/>
    <cellStyle name="Normal 29 18 3 2 2" xfId="8486" xr:uid="{00000000-0005-0000-0000-000052220000}"/>
    <cellStyle name="Normal 29 18 3 3" xfId="8487" xr:uid="{00000000-0005-0000-0000-000053220000}"/>
    <cellStyle name="Normal 29 18 3 3 2" xfId="8488" xr:uid="{00000000-0005-0000-0000-000054220000}"/>
    <cellStyle name="Normal 29 18 3 4" xfId="8489" xr:uid="{00000000-0005-0000-0000-000055220000}"/>
    <cellStyle name="Normal 29 18 4" xfId="8490" xr:uid="{00000000-0005-0000-0000-000056220000}"/>
    <cellStyle name="Normal 29 18 4 2" xfId="8491" xr:uid="{00000000-0005-0000-0000-000057220000}"/>
    <cellStyle name="Normal 29 18 5" xfId="8492" xr:uid="{00000000-0005-0000-0000-000058220000}"/>
    <cellStyle name="Normal 29 18 6" xfId="8493" xr:uid="{00000000-0005-0000-0000-000059220000}"/>
    <cellStyle name="Normal 29 18 6 2" xfId="8494" xr:uid="{00000000-0005-0000-0000-00005A220000}"/>
    <cellStyle name="Normal 29 18 7" xfId="8495" xr:uid="{00000000-0005-0000-0000-00005B220000}"/>
    <cellStyle name="Normal 29 19" xfId="557" xr:uid="{00000000-0005-0000-0000-00005C220000}"/>
    <cellStyle name="Normal 29 19 2" xfId="1708" xr:uid="{00000000-0005-0000-0000-00005D220000}"/>
    <cellStyle name="Normal 29 19 2 2" xfId="8496" xr:uid="{00000000-0005-0000-0000-00005E220000}"/>
    <cellStyle name="Normal 29 19 2 2 2" xfId="8497" xr:uid="{00000000-0005-0000-0000-00005F220000}"/>
    <cellStyle name="Normal 29 19 2 3" xfId="8498" xr:uid="{00000000-0005-0000-0000-000060220000}"/>
    <cellStyle name="Normal 29 19 2 4" xfId="8499" xr:uid="{00000000-0005-0000-0000-000061220000}"/>
    <cellStyle name="Normal 29 19 3" xfId="8500" xr:uid="{00000000-0005-0000-0000-000062220000}"/>
    <cellStyle name="Normal 29 19 3 2" xfId="8501" xr:uid="{00000000-0005-0000-0000-000063220000}"/>
    <cellStyle name="Normal 29 19 3 2 2" xfId="8502" xr:uid="{00000000-0005-0000-0000-000064220000}"/>
    <cellStyle name="Normal 29 19 3 3" xfId="8503" xr:uid="{00000000-0005-0000-0000-000065220000}"/>
    <cellStyle name="Normal 29 19 3 3 2" xfId="8504" xr:uid="{00000000-0005-0000-0000-000066220000}"/>
    <cellStyle name="Normal 29 19 3 4" xfId="8505" xr:uid="{00000000-0005-0000-0000-000067220000}"/>
    <cellStyle name="Normal 29 19 4" xfId="8506" xr:uid="{00000000-0005-0000-0000-000068220000}"/>
    <cellStyle name="Normal 29 19 4 2" xfId="8507" xr:uid="{00000000-0005-0000-0000-000069220000}"/>
    <cellStyle name="Normal 29 19 5" xfId="8508" xr:uid="{00000000-0005-0000-0000-00006A220000}"/>
    <cellStyle name="Normal 29 19 6" xfId="8509" xr:uid="{00000000-0005-0000-0000-00006B220000}"/>
    <cellStyle name="Normal 29 19 6 2" xfId="8510" xr:uid="{00000000-0005-0000-0000-00006C220000}"/>
    <cellStyle name="Normal 29 19 7" xfId="8511" xr:uid="{00000000-0005-0000-0000-00006D220000}"/>
    <cellStyle name="Normal 29 2" xfId="558" xr:uid="{00000000-0005-0000-0000-00006E220000}"/>
    <cellStyle name="Normal 29 2 2" xfId="1709" xr:uid="{00000000-0005-0000-0000-00006F220000}"/>
    <cellStyle name="Normal 29 2 2 2" xfId="8512" xr:uid="{00000000-0005-0000-0000-000070220000}"/>
    <cellStyle name="Normal 29 2 2 2 2" xfId="8513" xr:uid="{00000000-0005-0000-0000-000071220000}"/>
    <cellStyle name="Normal 29 2 2 3" xfId="8514" xr:uid="{00000000-0005-0000-0000-000072220000}"/>
    <cellStyle name="Normal 29 2 2 4" xfId="8515" xr:uid="{00000000-0005-0000-0000-000073220000}"/>
    <cellStyle name="Normal 29 2 3" xfId="8516" xr:uid="{00000000-0005-0000-0000-000074220000}"/>
    <cellStyle name="Normal 29 2 3 2" xfId="8517" xr:uid="{00000000-0005-0000-0000-000075220000}"/>
    <cellStyle name="Normal 29 2 3 2 2" xfId="8518" xr:uid="{00000000-0005-0000-0000-000076220000}"/>
    <cellStyle name="Normal 29 2 3 3" xfId="8519" xr:uid="{00000000-0005-0000-0000-000077220000}"/>
    <cellStyle name="Normal 29 2 3 3 2" xfId="8520" xr:uid="{00000000-0005-0000-0000-000078220000}"/>
    <cellStyle name="Normal 29 2 3 4" xfId="8521" xr:uid="{00000000-0005-0000-0000-000079220000}"/>
    <cellStyle name="Normal 29 2 4" xfId="8522" xr:uid="{00000000-0005-0000-0000-00007A220000}"/>
    <cellStyle name="Normal 29 2 4 2" xfId="8523" xr:uid="{00000000-0005-0000-0000-00007B220000}"/>
    <cellStyle name="Normal 29 2 5" xfId="8524" xr:uid="{00000000-0005-0000-0000-00007C220000}"/>
    <cellStyle name="Normal 29 2 6" xfId="8525" xr:uid="{00000000-0005-0000-0000-00007D220000}"/>
    <cellStyle name="Normal 29 2 6 2" xfId="8526" xr:uid="{00000000-0005-0000-0000-00007E220000}"/>
    <cellStyle name="Normal 29 2 7" xfId="8527" xr:uid="{00000000-0005-0000-0000-00007F220000}"/>
    <cellStyle name="Normal 29 20" xfId="559" xr:uid="{00000000-0005-0000-0000-000080220000}"/>
    <cellStyle name="Normal 29 20 2" xfId="1710" xr:uid="{00000000-0005-0000-0000-000081220000}"/>
    <cellStyle name="Normal 29 20 2 2" xfId="8528" xr:uid="{00000000-0005-0000-0000-000082220000}"/>
    <cellStyle name="Normal 29 20 2 2 2" xfId="8529" xr:uid="{00000000-0005-0000-0000-000083220000}"/>
    <cellStyle name="Normal 29 20 2 3" xfId="8530" xr:uid="{00000000-0005-0000-0000-000084220000}"/>
    <cellStyle name="Normal 29 20 2 4" xfId="8531" xr:uid="{00000000-0005-0000-0000-000085220000}"/>
    <cellStyle name="Normal 29 20 3" xfId="8532" xr:uid="{00000000-0005-0000-0000-000086220000}"/>
    <cellStyle name="Normal 29 20 3 2" xfId="8533" xr:uid="{00000000-0005-0000-0000-000087220000}"/>
    <cellStyle name="Normal 29 20 3 2 2" xfId="8534" xr:uid="{00000000-0005-0000-0000-000088220000}"/>
    <cellStyle name="Normal 29 20 3 3" xfId="8535" xr:uid="{00000000-0005-0000-0000-000089220000}"/>
    <cellStyle name="Normal 29 20 3 3 2" xfId="8536" xr:uid="{00000000-0005-0000-0000-00008A220000}"/>
    <cellStyle name="Normal 29 20 3 4" xfId="8537" xr:uid="{00000000-0005-0000-0000-00008B220000}"/>
    <cellStyle name="Normal 29 20 4" xfId="8538" xr:uid="{00000000-0005-0000-0000-00008C220000}"/>
    <cellStyle name="Normal 29 20 4 2" xfId="8539" xr:uid="{00000000-0005-0000-0000-00008D220000}"/>
    <cellStyle name="Normal 29 20 5" xfId="8540" xr:uid="{00000000-0005-0000-0000-00008E220000}"/>
    <cellStyle name="Normal 29 20 6" xfId="8541" xr:uid="{00000000-0005-0000-0000-00008F220000}"/>
    <cellStyle name="Normal 29 20 6 2" xfId="8542" xr:uid="{00000000-0005-0000-0000-000090220000}"/>
    <cellStyle name="Normal 29 20 7" xfId="8543" xr:uid="{00000000-0005-0000-0000-000091220000}"/>
    <cellStyle name="Normal 29 21" xfId="560" xr:uid="{00000000-0005-0000-0000-000092220000}"/>
    <cellStyle name="Normal 29 21 2" xfId="1711" xr:uid="{00000000-0005-0000-0000-000093220000}"/>
    <cellStyle name="Normal 29 21 2 2" xfId="8544" xr:uid="{00000000-0005-0000-0000-000094220000}"/>
    <cellStyle name="Normal 29 21 2 2 2" xfId="8545" xr:uid="{00000000-0005-0000-0000-000095220000}"/>
    <cellStyle name="Normal 29 21 2 3" xfId="8546" xr:uid="{00000000-0005-0000-0000-000096220000}"/>
    <cellStyle name="Normal 29 21 2 4" xfId="8547" xr:uid="{00000000-0005-0000-0000-000097220000}"/>
    <cellStyle name="Normal 29 21 3" xfId="8548" xr:uid="{00000000-0005-0000-0000-000098220000}"/>
    <cellStyle name="Normal 29 21 3 2" xfId="8549" xr:uid="{00000000-0005-0000-0000-000099220000}"/>
    <cellStyle name="Normal 29 21 3 2 2" xfId="8550" xr:uid="{00000000-0005-0000-0000-00009A220000}"/>
    <cellStyle name="Normal 29 21 3 3" xfId="8551" xr:uid="{00000000-0005-0000-0000-00009B220000}"/>
    <cellStyle name="Normal 29 21 3 3 2" xfId="8552" xr:uid="{00000000-0005-0000-0000-00009C220000}"/>
    <cellStyle name="Normal 29 21 3 4" xfId="8553" xr:uid="{00000000-0005-0000-0000-00009D220000}"/>
    <cellStyle name="Normal 29 21 4" xfId="8554" xr:uid="{00000000-0005-0000-0000-00009E220000}"/>
    <cellStyle name="Normal 29 21 4 2" xfId="8555" xr:uid="{00000000-0005-0000-0000-00009F220000}"/>
    <cellStyle name="Normal 29 21 5" xfId="8556" xr:uid="{00000000-0005-0000-0000-0000A0220000}"/>
    <cellStyle name="Normal 29 21 6" xfId="8557" xr:uid="{00000000-0005-0000-0000-0000A1220000}"/>
    <cellStyle name="Normal 29 21 6 2" xfId="8558" xr:uid="{00000000-0005-0000-0000-0000A2220000}"/>
    <cellStyle name="Normal 29 21 7" xfId="8559" xr:uid="{00000000-0005-0000-0000-0000A3220000}"/>
    <cellStyle name="Normal 29 22" xfId="561" xr:uid="{00000000-0005-0000-0000-0000A4220000}"/>
    <cellStyle name="Normal 29 22 2" xfId="1712" xr:uid="{00000000-0005-0000-0000-0000A5220000}"/>
    <cellStyle name="Normal 29 22 2 2" xfId="8560" xr:uid="{00000000-0005-0000-0000-0000A6220000}"/>
    <cellStyle name="Normal 29 22 2 2 2" xfId="8561" xr:uid="{00000000-0005-0000-0000-0000A7220000}"/>
    <cellStyle name="Normal 29 22 2 3" xfId="8562" xr:uid="{00000000-0005-0000-0000-0000A8220000}"/>
    <cellStyle name="Normal 29 22 2 4" xfId="8563" xr:uid="{00000000-0005-0000-0000-0000A9220000}"/>
    <cellStyle name="Normal 29 22 3" xfId="8564" xr:uid="{00000000-0005-0000-0000-0000AA220000}"/>
    <cellStyle name="Normal 29 22 3 2" xfId="8565" xr:uid="{00000000-0005-0000-0000-0000AB220000}"/>
    <cellStyle name="Normal 29 22 3 2 2" xfId="8566" xr:uid="{00000000-0005-0000-0000-0000AC220000}"/>
    <cellStyle name="Normal 29 22 3 3" xfId="8567" xr:uid="{00000000-0005-0000-0000-0000AD220000}"/>
    <cellStyle name="Normal 29 22 3 3 2" xfId="8568" xr:uid="{00000000-0005-0000-0000-0000AE220000}"/>
    <cellStyle name="Normal 29 22 3 4" xfId="8569" xr:uid="{00000000-0005-0000-0000-0000AF220000}"/>
    <cellStyle name="Normal 29 22 4" xfId="8570" xr:uid="{00000000-0005-0000-0000-0000B0220000}"/>
    <cellStyle name="Normal 29 22 4 2" xfId="8571" xr:uid="{00000000-0005-0000-0000-0000B1220000}"/>
    <cellStyle name="Normal 29 22 5" xfId="8572" xr:uid="{00000000-0005-0000-0000-0000B2220000}"/>
    <cellStyle name="Normal 29 22 6" xfId="8573" xr:uid="{00000000-0005-0000-0000-0000B3220000}"/>
    <cellStyle name="Normal 29 22 6 2" xfId="8574" xr:uid="{00000000-0005-0000-0000-0000B4220000}"/>
    <cellStyle name="Normal 29 22 7" xfId="8575" xr:uid="{00000000-0005-0000-0000-0000B5220000}"/>
    <cellStyle name="Normal 29 23" xfId="562" xr:uid="{00000000-0005-0000-0000-0000B6220000}"/>
    <cellStyle name="Normal 29 23 2" xfId="1713" xr:uid="{00000000-0005-0000-0000-0000B7220000}"/>
    <cellStyle name="Normal 29 23 2 2" xfId="8576" xr:uid="{00000000-0005-0000-0000-0000B8220000}"/>
    <cellStyle name="Normal 29 23 2 2 2" xfId="8577" xr:uid="{00000000-0005-0000-0000-0000B9220000}"/>
    <cellStyle name="Normal 29 23 2 3" xfId="8578" xr:uid="{00000000-0005-0000-0000-0000BA220000}"/>
    <cellStyle name="Normal 29 23 2 4" xfId="8579" xr:uid="{00000000-0005-0000-0000-0000BB220000}"/>
    <cellStyle name="Normal 29 23 3" xfId="8580" xr:uid="{00000000-0005-0000-0000-0000BC220000}"/>
    <cellStyle name="Normal 29 23 3 2" xfId="8581" xr:uid="{00000000-0005-0000-0000-0000BD220000}"/>
    <cellStyle name="Normal 29 23 3 2 2" xfId="8582" xr:uid="{00000000-0005-0000-0000-0000BE220000}"/>
    <cellStyle name="Normal 29 23 3 3" xfId="8583" xr:uid="{00000000-0005-0000-0000-0000BF220000}"/>
    <cellStyle name="Normal 29 23 3 3 2" xfId="8584" xr:uid="{00000000-0005-0000-0000-0000C0220000}"/>
    <cellStyle name="Normal 29 23 3 4" xfId="8585" xr:uid="{00000000-0005-0000-0000-0000C1220000}"/>
    <cellStyle name="Normal 29 23 4" xfId="8586" xr:uid="{00000000-0005-0000-0000-0000C2220000}"/>
    <cellStyle name="Normal 29 23 4 2" xfId="8587" xr:uid="{00000000-0005-0000-0000-0000C3220000}"/>
    <cellStyle name="Normal 29 23 5" xfId="8588" xr:uid="{00000000-0005-0000-0000-0000C4220000}"/>
    <cellStyle name="Normal 29 23 6" xfId="8589" xr:uid="{00000000-0005-0000-0000-0000C5220000}"/>
    <cellStyle name="Normal 29 23 6 2" xfId="8590" xr:uid="{00000000-0005-0000-0000-0000C6220000}"/>
    <cellStyle name="Normal 29 23 7" xfId="8591" xr:uid="{00000000-0005-0000-0000-0000C7220000}"/>
    <cellStyle name="Normal 29 24" xfId="563" xr:uid="{00000000-0005-0000-0000-0000C8220000}"/>
    <cellStyle name="Normal 29 24 2" xfId="1714" xr:uid="{00000000-0005-0000-0000-0000C9220000}"/>
    <cellStyle name="Normal 29 24 2 2" xfId="8592" xr:uid="{00000000-0005-0000-0000-0000CA220000}"/>
    <cellStyle name="Normal 29 24 2 2 2" xfId="8593" xr:uid="{00000000-0005-0000-0000-0000CB220000}"/>
    <cellStyle name="Normal 29 24 2 3" xfId="8594" xr:uid="{00000000-0005-0000-0000-0000CC220000}"/>
    <cellStyle name="Normal 29 24 2 4" xfId="8595" xr:uid="{00000000-0005-0000-0000-0000CD220000}"/>
    <cellStyle name="Normal 29 24 3" xfId="8596" xr:uid="{00000000-0005-0000-0000-0000CE220000}"/>
    <cellStyle name="Normal 29 24 3 2" xfId="8597" xr:uid="{00000000-0005-0000-0000-0000CF220000}"/>
    <cellStyle name="Normal 29 24 3 2 2" xfId="8598" xr:uid="{00000000-0005-0000-0000-0000D0220000}"/>
    <cellStyle name="Normal 29 24 3 3" xfId="8599" xr:uid="{00000000-0005-0000-0000-0000D1220000}"/>
    <cellStyle name="Normal 29 24 3 3 2" xfId="8600" xr:uid="{00000000-0005-0000-0000-0000D2220000}"/>
    <cellStyle name="Normal 29 24 3 4" xfId="8601" xr:uid="{00000000-0005-0000-0000-0000D3220000}"/>
    <cellStyle name="Normal 29 24 4" xfId="8602" xr:uid="{00000000-0005-0000-0000-0000D4220000}"/>
    <cellStyle name="Normal 29 24 4 2" xfId="8603" xr:uid="{00000000-0005-0000-0000-0000D5220000}"/>
    <cellStyle name="Normal 29 24 5" xfId="8604" xr:uid="{00000000-0005-0000-0000-0000D6220000}"/>
    <cellStyle name="Normal 29 24 6" xfId="8605" xr:uid="{00000000-0005-0000-0000-0000D7220000}"/>
    <cellStyle name="Normal 29 24 6 2" xfId="8606" xr:uid="{00000000-0005-0000-0000-0000D8220000}"/>
    <cellStyle name="Normal 29 24 7" xfId="8607" xr:uid="{00000000-0005-0000-0000-0000D9220000}"/>
    <cellStyle name="Normal 29 25" xfId="564" xr:uid="{00000000-0005-0000-0000-0000DA220000}"/>
    <cellStyle name="Normal 29 25 2" xfId="2216" xr:uid="{00000000-0005-0000-0000-0000DB220000}"/>
    <cellStyle name="Normal 29 25 2 2" xfId="8608" xr:uid="{00000000-0005-0000-0000-0000DC220000}"/>
    <cellStyle name="Normal 29 25 2 2 2" xfId="8609" xr:uid="{00000000-0005-0000-0000-0000DD220000}"/>
    <cellStyle name="Normal 29 25 2 3" xfId="8610" xr:uid="{00000000-0005-0000-0000-0000DE220000}"/>
    <cellStyle name="Normal 29 25 2 4" xfId="8611" xr:uid="{00000000-0005-0000-0000-0000DF220000}"/>
    <cellStyle name="Normal 29 25 3" xfId="8612" xr:uid="{00000000-0005-0000-0000-0000E0220000}"/>
    <cellStyle name="Normal 29 25 3 2" xfId="8613" xr:uid="{00000000-0005-0000-0000-0000E1220000}"/>
    <cellStyle name="Normal 29 25 3 2 2" xfId="8614" xr:uid="{00000000-0005-0000-0000-0000E2220000}"/>
    <cellStyle name="Normal 29 25 3 3" xfId="8615" xr:uid="{00000000-0005-0000-0000-0000E3220000}"/>
    <cellStyle name="Normal 29 25 3 3 2" xfId="8616" xr:uid="{00000000-0005-0000-0000-0000E4220000}"/>
    <cellStyle name="Normal 29 25 3 4" xfId="8617" xr:uid="{00000000-0005-0000-0000-0000E5220000}"/>
    <cellStyle name="Normal 29 25 4" xfId="8618" xr:uid="{00000000-0005-0000-0000-0000E6220000}"/>
    <cellStyle name="Normal 29 25 4 2" xfId="8619" xr:uid="{00000000-0005-0000-0000-0000E7220000}"/>
    <cellStyle name="Normal 29 25 5" xfId="8620" xr:uid="{00000000-0005-0000-0000-0000E8220000}"/>
    <cellStyle name="Normal 29 25 6" xfId="8621" xr:uid="{00000000-0005-0000-0000-0000E9220000}"/>
    <cellStyle name="Normal 29 25 6 2" xfId="8622" xr:uid="{00000000-0005-0000-0000-0000EA220000}"/>
    <cellStyle name="Normal 29 25 7" xfId="8623" xr:uid="{00000000-0005-0000-0000-0000EB220000}"/>
    <cellStyle name="Normal 29 26" xfId="565" xr:uid="{00000000-0005-0000-0000-0000EC220000}"/>
    <cellStyle name="Normal 29 26 2" xfId="2215" xr:uid="{00000000-0005-0000-0000-0000ED220000}"/>
    <cellStyle name="Normal 29 26 2 2" xfId="8624" xr:uid="{00000000-0005-0000-0000-0000EE220000}"/>
    <cellStyle name="Normal 29 26 2 2 2" xfId="8625" xr:uid="{00000000-0005-0000-0000-0000EF220000}"/>
    <cellStyle name="Normal 29 26 2 3" xfId="8626" xr:uid="{00000000-0005-0000-0000-0000F0220000}"/>
    <cellStyle name="Normal 29 26 2 4" xfId="8627" xr:uid="{00000000-0005-0000-0000-0000F1220000}"/>
    <cellStyle name="Normal 29 26 3" xfId="8628" xr:uid="{00000000-0005-0000-0000-0000F2220000}"/>
    <cellStyle name="Normal 29 26 3 2" xfId="8629" xr:uid="{00000000-0005-0000-0000-0000F3220000}"/>
    <cellStyle name="Normal 29 26 3 2 2" xfId="8630" xr:uid="{00000000-0005-0000-0000-0000F4220000}"/>
    <cellStyle name="Normal 29 26 3 3" xfId="8631" xr:uid="{00000000-0005-0000-0000-0000F5220000}"/>
    <cellStyle name="Normal 29 26 3 3 2" xfId="8632" xr:uid="{00000000-0005-0000-0000-0000F6220000}"/>
    <cellStyle name="Normal 29 26 3 4" xfId="8633" xr:uid="{00000000-0005-0000-0000-0000F7220000}"/>
    <cellStyle name="Normal 29 26 4" xfId="8634" xr:uid="{00000000-0005-0000-0000-0000F8220000}"/>
    <cellStyle name="Normal 29 26 4 2" xfId="8635" xr:uid="{00000000-0005-0000-0000-0000F9220000}"/>
    <cellStyle name="Normal 29 26 5" xfId="8636" xr:uid="{00000000-0005-0000-0000-0000FA220000}"/>
    <cellStyle name="Normal 29 26 6" xfId="8637" xr:uid="{00000000-0005-0000-0000-0000FB220000}"/>
    <cellStyle name="Normal 29 26 6 2" xfId="8638" xr:uid="{00000000-0005-0000-0000-0000FC220000}"/>
    <cellStyle name="Normal 29 26 7" xfId="8639" xr:uid="{00000000-0005-0000-0000-0000FD220000}"/>
    <cellStyle name="Normal 29 27" xfId="566" xr:uid="{00000000-0005-0000-0000-0000FE220000}"/>
    <cellStyle name="Normal 29 27 2" xfId="2214" xr:uid="{00000000-0005-0000-0000-0000FF220000}"/>
    <cellStyle name="Normal 29 27 2 2" xfId="8640" xr:uid="{00000000-0005-0000-0000-000000230000}"/>
    <cellStyle name="Normal 29 27 2 2 2" xfId="8641" xr:uid="{00000000-0005-0000-0000-000001230000}"/>
    <cellStyle name="Normal 29 27 2 3" xfId="8642" xr:uid="{00000000-0005-0000-0000-000002230000}"/>
    <cellStyle name="Normal 29 27 2 4" xfId="8643" xr:uid="{00000000-0005-0000-0000-000003230000}"/>
    <cellStyle name="Normal 29 27 3" xfId="8644" xr:uid="{00000000-0005-0000-0000-000004230000}"/>
    <cellStyle name="Normal 29 27 3 2" xfId="8645" xr:uid="{00000000-0005-0000-0000-000005230000}"/>
    <cellStyle name="Normal 29 27 3 2 2" xfId="8646" xr:uid="{00000000-0005-0000-0000-000006230000}"/>
    <cellStyle name="Normal 29 27 3 3" xfId="8647" xr:uid="{00000000-0005-0000-0000-000007230000}"/>
    <cellStyle name="Normal 29 27 3 3 2" xfId="8648" xr:uid="{00000000-0005-0000-0000-000008230000}"/>
    <cellStyle name="Normal 29 27 3 4" xfId="8649" xr:uid="{00000000-0005-0000-0000-000009230000}"/>
    <cellStyle name="Normal 29 27 4" xfId="8650" xr:uid="{00000000-0005-0000-0000-00000A230000}"/>
    <cellStyle name="Normal 29 27 4 2" xfId="8651" xr:uid="{00000000-0005-0000-0000-00000B230000}"/>
    <cellStyle name="Normal 29 27 5" xfId="8652" xr:uid="{00000000-0005-0000-0000-00000C230000}"/>
    <cellStyle name="Normal 29 27 6" xfId="8653" xr:uid="{00000000-0005-0000-0000-00000D230000}"/>
    <cellStyle name="Normal 29 27 6 2" xfId="8654" xr:uid="{00000000-0005-0000-0000-00000E230000}"/>
    <cellStyle name="Normal 29 27 7" xfId="8655" xr:uid="{00000000-0005-0000-0000-00000F230000}"/>
    <cellStyle name="Normal 29 28" xfId="567" xr:uid="{00000000-0005-0000-0000-000010230000}"/>
    <cellStyle name="Normal 29 28 2" xfId="2213" xr:uid="{00000000-0005-0000-0000-000011230000}"/>
    <cellStyle name="Normal 29 28 2 2" xfId="8656" xr:uid="{00000000-0005-0000-0000-000012230000}"/>
    <cellStyle name="Normal 29 28 2 2 2" xfId="8657" xr:uid="{00000000-0005-0000-0000-000013230000}"/>
    <cellStyle name="Normal 29 28 2 3" xfId="8658" xr:uid="{00000000-0005-0000-0000-000014230000}"/>
    <cellStyle name="Normal 29 28 2 4" xfId="8659" xr:uid="{00000000-0005-0000-0000-000015230000}"/>
    <cellStyle name="Normal 29 28 3" xfId="8660" xr:uid="{00000000-0005-0000-0000-000016230000}"/>
    <cellStyle name="Normal 29 28 3 2" xfId="8661" xr:uid="{00000000-0005-0000-0000-000017230000}"/>
    <cellStyle name="Normal 29 28 3 2 2" xfId="8662" xr:uid="{00000000-0005-0000-0000-000018230000}"/>
    <cellStyle name="Normal 29 28 3 3" xfId="8663" xr:uid="{00000000-0005-0000-0000-000019230000}"/>
    <cellStyle name="Normal 29 28 3 3 2" xfId="8664" xr:uid="{00000000-0005-0000-0000-00001A230000}"/>
    <cellStyle name="Normal 29 28 3 4" xfId="8665" xr:uid="{00000000-0005-0000-0000-00001B230000}"/>
    <cellStyle name="Normal 29 28 4" xfId="8666" xr:uid="{00000000-0005-0000-0000-00001C230000}"/>
    <cellStyle name="Normal 29 28 4 2" xfId="8667" xr:uid="{00000000-0005-0000-0000-00001D230000}"/>
    <cellStyle name="Normal 29 28 5" xfId="8668" xr:uid="{00000000-0005-0000-0000-00001E230000}"/>
    <cellStyle name="Normal 29 28 6" xfId="8669" xr:uid="{00000000-0005-0000-0000-00001F230000}"/>
    <cellStyle name="Normal 29 28 6 2" xfId="8670" xr:uid="{00000000-0005-0000-0000-000020230000}"/>
    <cellStyle name="Normal 29 28 7" xfId="8671" xr:uid="{00000000-0005-0000-0000-000021230000}"/>
    <cellStyle name="Normal 29 29" xfId="568" xr:uid="{00000000-0005-0000-0000-000022230000}"/>
    <cellStyle name="Normal 29 29 2" xfId="2212" xr:uid="{00000000-0005-0000-0000-000023230000}"/>
    <cellStyle name="Normal 29 29 2 2" xfId="8672" xr:uid="{00000000-0005-0000-0000-000024230000}"/>
    <cellStyle name="Normal 29 29 2 2 2" xfId="8673" xr:uid="{00000000-0005-0000-0000-000025230000}"/>
    <cellStyle name="Normal 29 29 2 3" xfId="8674" xr:uid="{00000000-0005-0000-0000-000026230000}"/>
    <cellStyle name="Normal 29 29 2 4" xfId="8675" xr:uid="{00000000-0005-0000-0000-000027230000}"/>
    <cellStyle name="Normal 29 29 3" xfId="8676" xr:uid="{00000000-0005-0000-0000-000028230000}"/>
    <cellStyle name="Normal 29 29 3 2" xfId="8677" xr:uid="{00000000-0005-0000-0000-000029230000}"/>
    <cellStyle name="Normal 29 29 3 2 2" xfId="8678" xr:uid="{00000000-0005-0000-0000-00002A230000}"/>
    <cellStyle name="Normal 29 29 3 3" xfId="8679" xr:uid="{00000000-0005-0000-0000-00002B230000}"/>
    <cellStyle name="Normal 29 29 3 3 2" xfId="8680" xr:uid="{00000000-0005-0000-0000-00002C230000}"/>
    <cellStyle name="Normal 29 29 3 4" xfId="8681" xr:uid="{00000000-0005-0000-0000-00002D230000}"/>
    <cellStyle name="Normal 29 29 4" xfId="8682" xr:uid="{00000000-0005-0000-0000-00002E230000}"/>
    <cellStyle name="Normal 29 29 4 2" xfId="8683" xr:uid="{00000000-0005-0000-0000-00002F230000}"/>
    <cellStyle name="Normal 29 29 5" xfId="8684" xr:uid="{00000000-0005-0000-0000-000030230000}"/>
    <cellStyle name="Normal 29 29 6" xfId="8685" xr:uid="{00000000-0005-0000-0000-000031230000}"/>
    <cellStyle name="Normal 29 29 6 2" xfId="8686" xr:uid="{00000000-0005-0000-0000-000032230000}"/>
    <cellStyle name="Normal 29 29 7" xfId="8687" xr:uid="{00000000-0005-0000-0000-000033230000}"/>
    <cellStyle name="Normal 29 3" xfId="569" xr:uid="{00000000-0005-0000-0000-000034230000}"/>
    <cellStyle name="Normal 29 3 2" xfId="1715" xr:uid="{00000000-0005-0000-0000-000035230000}"/>
    <cellStyle name="Normal 29 3 2 2" xfId="8688" xr:uid="{00000000-0005-0000-0000-000036230000}"/>
    <cellStyle name="Normal 29 3 2 2 2" xfId="8689" xr:uid="{00000000-0005-0000-0000-000037230000}"/>
    <cellStyle name="Normal 29 3 2 3" xfId="8690" xr:uid="{00000000-0005-0000-0000-000038230000}"/>
    <cellStyle name="Normal 29 3 2 4" xfId="8691" xr:uid="{00000000-0005-0000-0000-000039230000}"/>
    <cellStyle name="Normal 29 3 3" xfId="8692" xr:uid="{00000000-0005-0000-0000-00003A230000}"/>
    <cellStyle name="Normal 29 3 3 2" xfId="8693" xr:uid="{00000000-0005-0000-0000-00003B230000}"/>
    <cellStyle name="Normal 29 3 3 2 2" xfId="8694" xr:uid="{00000000-0005-0000-0000-00003C230000}"/>
    <cellStyle name="Normal 29 3 3 3" xfId="8695" xr:uid="{00000000-0005-0000-0000-00003D230000}"/>
    <cellStyle name="Normal 29 3 3 3 2" xfId="8696" xr:uid="{00000000-0005-0000-0000-00003E230000}"/>
    <cellStyle name="Normal 29 3 3 4" xfId="8697" xr:uid="{00000000-0005-0000-0000-00003F230000}"/>
    <cellStyle name="Normal 29 3 4" xfId="8698" xr:uid="{00000000-0005-0000-0000-000040230000}"/>
    <cellStyle name="Normal 29 3 4 2" xfId="8699" xr:uid="{00000000-0005-0000-0000-000041230000}"/>
    <cellStyle name="Normal 29 3 5" xfId="8700" xr:uid="{00000000-0005-0000-0000-000042230000}"/>
    <cellStyle name="Normal 29 3 6" xfId="8701" xr:uid="{00000000-0005-0000-0000-000043230000}"/>
    <cellStyle name="Normal 29 3 6 2" xfId="8702" xr:uid="{00000000-0005-0000-0000-000044230000}"/>
    <cellStyle name="Normal 29 3 7" xfId="8703" xr:uid="{00000000-0005-0000-0000-000045230000}"/>
    <cellStyle name="Normal 29 30" xfId="570" xr:uid="{00000000-0005-0000-0000-000046230000}"/>
    <cellStyle name="Normal 29 30 2" xfId="2211" xr:uid="{00000000-0005-0000-0000-000047230000}"/>
    <cellStyle name="Normal 29 30 2 2" xfId="8704" xr:uid="{00000000-0005-0000-0000-000048230000}"/>
    <cellStyle name="Normal 29 30 2 2 2" xfId="8705" xr:uid="{00000000-0005-0000-0000-000049230000}"/>
    <cellStyle name="Normal 29 30 2 3" xfId="8706" xr:uid="{00000000-0005-0000-0000-00004A230000}"/>
    <cellStyle name="Normal 29 30 2 4" xfId="8707" xr:uid="{00000000-0005-0000-0000-00004B230000}"/>
    <cellStyle name="Normal 29 30 3" xfId="8708" xr:uid="{00000000-0005-0000-0000-00004C230000}"/>
    <cellStyle name="Normal 29 30 3 2" xfId="8709" xr:uid="{00000000-0005-0000-0000-00004D230000}"/>
    <cellStyle name="Normal 29 30 3 2 2" xfId="8710" xr:uid="{00000000-0005-0000-0000-00004E230000}"/>
    <cellStyle name="Normal 29 30 3 3" xfId="8711" xr:uid="{00000000-0005-0000-0000-00004F230000}"/>
    <cellStyle name="Normal 29 30 3 3 2" xfId="8712" xr:uid="{00000000-0005-0000-0000-000050230000}"/>
    <cellStyle name="Normal 29 30 3 4" xfId="8713" xr:uid="{00000000-0005-0000-0000-000051230000}"/>
    <cellStyle name="Normal 29 30 4" xfId="8714" xr:uid="{00000000-0005-0000-0000-000052230000}"/>
    <cellStyle name="Normal 29 30 4 2" xfId="8715" xr:uid="{00000000-0005-0000-0000-000053230000}"/>
    <cellStyle name="Normal 29 30 5" xfId="8716" xr:uid="{00000000-0005-0000-0000-000054230000}"/>
    <cellStyle name="Normal 29 30 6" xfId="8717" xr:uid="{00000000-0005-0000-0000-000055230000}"/>
    <cellStyle name="Normal 29 30 6 2" xfId="8718" xr:uid="{00000000-0005-0000-0000-000056230000}"/>
    <cellStyle name="Normal 29 30 7" xfId="8719" xr:uid="{00000000-0005-0000-0000-000057230000}"/>
    <cellStyle name="Normal 29 31" xfId="571" xr:uid="{00000000-0005-0000-0000-000058230000}"/>
    <cellStyle name="Normal 29 31 2" xfId="2210" xr:uid="{00000000-0005-0000-0000-000059230000}"/>
    <cellStyle name="Normal 29 31 2 2" xfId="8720" xr:uid="{00000000-0005-0000-0000-00005A230000}"/>
    <cellStyle name="Normal 29 31 2 2 2" xfId="8721" xr:uid="{00000000-0005-0000-0000-00005B230000}"/>
    <cellStyle name="Normal 29 31 2 3" xfId="8722" xr:uid="{00000000-0005-0000-0000-00005C230000}"/>
    <cellStyle name="Normal 29 31 2 4" xfId="8723" xr:uid="{00000000-0005-0000-0000-00005D230000}"/>
    <cellStyle name="Normal 29 31 3" xfId="8724" xr:uid="{00000000-0005-0000-0000-00005E230000}"/>
    <cellStyle name="Normal 29 31 3 2" xfId="8725" xr:uid="{00000000-0005-0000-0000-00005F230000}"/>
    <cellStyle name="Normal 29 31 3 2 2" xfId="8726" xr:uid="{00000000-0005-0000-0000-000060230000}"/>
    <cellStyle name="Normal 29 31 3 3" xfId="8727" xr:uid="{00000000-0005-0000-0000-000061230000}"/>
    <cellStyle name="Normal 29 31 3 3 2" xfId="8728" xr:uid="{00000000-0005-0000-0000-000062230000}"/>
    <cellStyle name="Normal 29 31 3 4" xfId="8729" xr:uid="{00000000-0005-0000-0000-000063230000}"/>
    <cellStyle name="Normal 29 31 4" xfId="8730" xr:uid="{00000000-0005-0000-0000-000064230000}"/>
    <cellStyle name="Normal 29 31 4 2" xfId="8731" xr:uid="{00000000-0005-0000-0000-000065230000}"/>
    <cellStyle name="Normal 29 31 5" xfId="8732" xr:uid="{00000000-0005-0000-0000-000066230000}"/>
    <cellStyle name="Normal 29 31 6" xfId="8733" xr:uid="{00000000-0005-0000-0000-000067230000}"/>
    <cellStyle name="Normal 29 31 6 2" xfId="8734" xr:uid="{00000000-0005-0000-0000-000068230000}"/>
    <cellStyle name="Normal 29 31 7" xfId="8735" xr:uid="{00000000-0005-0000-0000-000069230000}"/>
    <cellStyle name="Normal 29 32" xfId="572" xr:uid="{00000000-0005-0000-0000-00006A230000}"/>
    <cellStyle name="Normal 29 32 2" xfId="2209" xr:uid="{00000000-0005-0000-0000-00006B230000}"/>
    <cellStyle name="Normal 29 32 2 2" xfId="8736" xr:uid="{00000000-0005-0000-0000-00006C230000}"/>
    <cellStyle name="Normal 29 32 2 2 2" xfId="8737" xr:uid="{00000000-0005-0000-0000-00006D230000}"/>
    <cellStyle name="Normal 29 32 2 3" xfId="8738" xr:uid="{00000000-0005-0000-0000-00006E230000}"/>
    <cellStyle name="Normal 29 32 2 4" xfId="8739" xr:uid="{00000000-0005-0000-0000-00006F230000}"/>
    <cellStyle name="Normal 29 32 3" xfId="8740" xr:uid="{00000000-0005-0000-0000-000070230000}"/>
    <cellStyle name="Normal 29 32 3 2" xfId="8741" xr:uid="{00000000-0005-0000-0000-000071230000}"/>
    <cellStyle name="Normal 29 32 3 2 2" xfId="8742" xr:uid="{00000000-0005-0000-0000-000072230000}"/>
    <cellStyle name="Normal 29 32 3 3" xfId="8743" xr:uid="{00000000-0005-0000-0000-000073230000}"/>
    <cellStyle name="Normal 29 32 3 3 2" xfId="8744" xr:uid="{00000000-0005-0000-0000-000074230000}"/>
    <cellStyle name="Normal 29 32 3 4" xfId="8745" xr:uid="{00000000-0005-0000-0000-000075230000}"/>
    <cellStyle name="Normal 29 32 4" xfId="8746" xr:uid="{00000000-0005-0000-0000-000076230000}"/>
    <cellStyle name="Normal 29 32 4 2" xfId="8747" xr:uid="{00000000-0005-0000-0000-000077230000}"/>
    <cellStyle name="Normal 29 32 5" xfId="8748" xr:uid="{00000000-0005-0000-0000-000078230000}"/>
    <cellStyle name="Normal 29 32 6" xfId="8749" xr:uid="{00000000-0005-0000-0000-000079230000}"/>
    <cellStyle name="Normal 29 32 6 2" xfId="8750" xr:uid="{00000000-0005-0000-0000-00007A230000}"/>
    <cellStyle name="Normal 29 32 7" xfId="8751" xr:uid="{00000000-0005-0000-0000-00007B230000}"/>
    <cellStyle name="Normal 29 33" xfId="573" xr:uid="{00000000-0005-0000-0000-00007C230000}"/>
    <cellStyle name="Normal 29 33 2" xfId="2208" xr:uid="{00000000-0005-0000-0000-00007D230000}"/>
    <cellStyle name="Normal 29 33 2 2" xfId="8752" xr:uid="{00000000-0005-0000-0000-00007E230000}"/>
    <cellStyle name="Normal 29 33 2 2 2" xfId="8753" xr:uid="{00000000-0005-0000-0000-00007F230000}"/>
    <cellStyle name="Normal 29 33 2 3" xfId="8754" xr:uid="{00000000-0005-0000-0000-000080230000}"/>
    <cellStyle name="Normal 29 33 2 4" xfId="8755" xr:uid="{00000000-0005-0000-0000-000081230000}"/>
    <cellStyle name="Normal 29 33 3" xfId="8756" xr:uid="{00000000-0005-0000-0000-000082230000}"/>
    <cellStyle name="Normal 29 33 3 2" xfId="8757" xr:uid="{00000000-0005-0000-0000-000083230000}"/>
    <cellStyle name="Normal 29 33 3 2 2" xfId="8758" xr:uid="{00000000-0005-0000-0000-000084230000}"/>
    <cellStyle name="Normal 29 33 3 3" xfId="8759" xr:uid="{00000000-0005-0000-0000-000085230000}"/>
    <cellStyle name="Normal 29 33 3 3 2" xfId="8760" xr:uid="{00000000-0005-0000-0000-000086230000}"/>
    <cellStyle name="Normal 29 33 3 4" xfId="8761" xr:uid="{00000000-0005-0000-0000-000087230000}"/>
    <cellStyle name="Normal 29 33 4" xfId="8762" xr:uid="{00000000-0005-0000-0000-000088230000}"/>
    <cellStyle name="Normal 29 33 4 2" xfId="8763" xr:uid="{00000000-0005-0000-0000-000089230000}"/>
    <cellStyle name="Normal 29 33 5" xfId="8764" xr:uid="{00000000-0005-0000-0000-00008A230000}"/>
    <cellStyle name="Normal 29 33 6" xfId="8765" xr:uid="{00000000-0005-0000-0000-00008B230000}"/>
    <cellStyle name="Normal 29 33 6 2" xfId="8766" xr:uid="{00000000-0005-0000-0000-00008C230000}"/>
    <cellStyle name="Normal 29 33 7" xfId="8767" xr:uid="{00000000-0005-0000-0000-00008D230000}"/>
    <cellStyle name="Normal 29 34" xfId="574" xr:uid="{00000000-0005-0000-0000-00008E230000}"/>
    <cellStyle name="Normal 29 34 2" xfId="2207" xr:uid="{00000000-0005-0000-0000-00008F230000}"/>
    <cellStyle name="Normal 29 34 2 2" xfId="8768" xr:uid="{00000000-0005-0000-0000-000090230000}"/>
    <cellStyle name="Normal 29 34 2 2 2" xfId="8769" xr:uid="{00000000-0005-0000-0000-000091230000}"/>
    <cellStyle name="Normal 29 34 2 3" xfId="8770" xr:uid="{00000000-0005-0000-0000-000092230000}"/>
    <cellStyle name="Normal 29 34 2 4" xfId="8771" xr:uid="{00000000-0005-0000-0000-000093230000}"/>
    <cellStyle name="Normal 29 34 3" xfId="8772" xr:uid="{00000000-0005-0000-0000-000094230000}"/>
    <cellStyle name="Normal 29 34 3 2" xfId="8773" xr:uid="{00000000-0005-0000-0000-000095230000}"/>
    <cellStyle name="Normal 29 34 3 2 2" xfId="8774" xr:uid="{00000000-0005-0000-0000-000096230000}"/>
    <cellStyle name="Normal 29 34 3 3" xfId="8775" xr:uid="{00000000-0005-0000-0000-000097230000}"/>
    <cellStyle name="Normal 29 34 3 3 2" xfId="8776" xr:uid="{00000000-0005-0000-0000-000098230000}"/>
    <cellStyle name="Normal 29 34 3 4" xfId="8777" xr:uid="{00000000-0005-0000-0000-000099230000}"/>
    <cellStyle name="Normal 29 34 4" xfId="8778" xr:uid="{00000000-0005-0000-0000-00009A230000}"/>
    <cellStyle name="Normal 29 34 4 2" xfId="8779" xr:uid="{00000000-0005-0000-0000-00009B230000}"/>
    <cellStyle name="Normal 29 34 5" xfId="8780" xr:uid="{00000000-0005-0000-0000-00009C230000}"/>
    <cellStyle name="Normal 29 34 6" xfId="8781" xr:uid="{00000000-0005-0000-0000-00009D230000}"/>
    <cellStyle name="Normal 29 34 6 2" xfId="8782" xr:uid="{00000000-0005-0000-0000-00009E230000}"/>
    <cellStyle name="Normal 29 34 7" xfId="8783" xr:uid="{00000000-0005-0000-0000-00009F230000}"/>
    <cellStyle name="Normal 29 35" xfId="1698" xr:uid="{00000000-0005-0000-0000-0000A0230000}"/>
    <cellStyle name="Normal 29 35 2" xfId="8784" xr:uid="{00000000-0005-0000-0000-0000A1230000}"/>
    <cellStyle name="Normal 29 35 2 2" xfId="8785" xr:uid="{00000000-0005-0000-0000-0000A2230000}"/>
    <cellStyle name="Normal 29 35 3" xfId="8786" xr:uid="{00000000-0005-0000-0000-0000A3230000}"/>
    <cellStyle name="Normal 29 35 4" xfId="8787" xr:uid="{00000000-0005-0000-0000-0000A4230000}"/>
    <cellStyle name="Normal 29 36" xfId="8788" xr:uid="{00000000-0005-0000-0000-0000A5230000}"/>
    <cellStyle name="Normal 29 36 2" xfId="8789" xr:uid="{00000000-0005-0000-0000-0000A6230000}"/>
    <cellStyle name="Normal 29 36 2 2" xfId="8790" xr:uid="{00000000-0005-0000-0000-0000A7230000}"/>
    <cellStyle name="Normal 29 36 3" xfId="8791" xr:uid="{00000000-0005-0000-0000-0000A8230000}"/>
    <cellStyle name="Normal 29 36 3 2" xfId="8792" xr:uid="{00000000-0005-0000-0000-0000A9230000}"/>
    <cellStyle name="Normal 29 36 4" xfId="8793" xr:uid="{00000000-0005-0000-0000-0000AA230000}"/>
    <cellStyle name="Normal 29 37" xfId="8794" xr:uid="{00000000-0005-0000-0000-0000AB230000}"/>
    <cellStyle name="Normal 29 37 2" xfId="8795" xr:uid="{00000000-0005-0000-0000-0000AC230000}"/>
    <cellStyle name="Normal 29 38" xfId="8796" xr:uid="{00000000-0005-0000-0000-0000AD230000}"/>
    <cellStyle name="Normal 29 39" xfId="8797" xr:uid="{00000000-0005-0000-0000-0000AE230000}"/>
    <cellStyle name="Normal 29 39 2" xfId="8798" xr:uid="{00000000-0005-0000-0000-0000AF230000}"/>
    <cellStyle name="Normal 29 4" xfId="575" xr:uid="{00000000-0005-0000-0000-0000B0230000}"/>
    <cellStyle name="Normal 29 4 2" xfId="1716" xr:uid="{00000000-0005-0000-0000-0000B1230000}"/>
    <cellStyle name="Normal 29 4 2 2" xfId="8799" xr:uid="{00000000-0005-0000-0000-0000B2230000}"/>
    <cellStyle name="Normal 29 4 2 2 2" xfId="8800" xr:uid="{00000000-0005-0000-0000-0000B3230000}"/>
    <cellStyle name="Normal 29 4 2 3" xfId="8801" xr:uid="{00000000-0005-0000-0000-0000B4230000}"/>
    <cellStyle name="Normal 29 4 2 4" xfId="8802" xr:uid="{00000000-0005-0000-0000-0000B5230000}"/>
    <cellStyle name="Normal 29 4 3" xfId="8803" xr:uid="{00000000-0005-0000-0000-0000B6230000}"/>
    <cellStyle name="Normal 29 4 3 2" xfId="8804" xr:uid="{00000000-0005-0000-0000-0000B7230000}"/>
    <cellStyle name="Normal 29 4 3 2 2" xfId="8805" xr:uid="{00000000-0005-0000-0000-0000B8230000}"/>
    <cellStyle name="Normal 29 4 3 3" xfId="8806" xr:uid="{00000000-0005-0000-0000-0000B9230000}"/>
    <cellStyle name="Normal 29 4 3 3 2" xfId="8807" xr:uid="{00000000-0005-0000-0000-0000BA230000}"/>
    <cellStyle name="Normal 29 4 3 4" xfId="8808" xr:uid="{00000000-0005-0000-0000-0000BB230000}"/>
    <cellStyle name="Normal 29 4 4" xfId="8809" xr:uid="{00000000-0005-0000-0000-0000BC230000}"/>
    <cellStyle name="Normal 29 4 4 2" xfId="8810" xr:uid="{00000000-0005-0000-0000-0000BD230000}"/>
    <cellStyle name="Normal 29 4 5" xfId="8811" xr:uid="{00000000-0005-0000-0000-0000BE230000}"/>
    <cellStyle name="Normal 29 4 6" xfId="8812" xr:uid="{00000000-0005-0000-0000-0000BF230000}"/>
    <cellStyle name="Normal 29 4 6 2" xfId="8813" xr:uid="{00000000-0005-0000-0000-0000C0230000}"/>
    <cellStyle name="Normal 29 4 7" xfId="8814" xr:uid="{00000000-0005-0000-0000-0000C1230000}"/>
    <cellStyle name="Normal 29 40" xfId="8815" xr:uid="{00000000-0005-0000-0000-0000C2230000}"/>
    <cellStyle name="Normal 29 5" xfId="576" xr:uid="{00000000-0005-0000-0000-0000C3230000}"/>
    <cellStyle name="Normal 29 5 2" xfId="1717" xr:uid="{00000000-0005-0000-0000-0000C4230000}"/>
    <cellStyle name="Normal 29 5 2 2" xfId="8816" xr:uid="{00000000-0005-0000-0000-0000C5230000}"/>
    <cellStyle name="Normal 29 5 2 2 2" xfId="8817" xr:uid="{00000000-0005-0000-0000-0000C6230000}"/>
    <cellStyle name="Normal 29 5 2 3" xfId="8818" xr:uid="{00000000-0005-0000-0000-0000C7230000}"/>
    <cellStyle name="Normal 29 5 2 4" xfId="8819" xr:uid="{00000000-0005-0000-0000-0000C8230000}"/>
    <cellStyle name="Normal 29 5 3" xfId="8820" xr:uid="{00000000-0005-0000-0000-0000C9230000}"/>
    <cellStyle name="Normal 29 5 3 2" xfId="8821" xr:uid="{00000000-0005-0000-0000-0000CA230000}"/>
    <cellStyle name="Normal 29 5 3 2 2" xfId="8822" xr:uid="{00000000-0005-0000-0000-0000CB230000}"/>
    <cellStyle name="Normal 29 5 3 3" xfId="8823" xr:uid="{00000000-0005-0000-0000-0000CC230000}"/>
    <cellStyle name="Normal 29 5 3 3 2" xfId="8824" xr:uid="{00000000-0005-0000-0000-0000CD230000}"/>
    <cellStyle name="Normal 29 5 3 4" xfId="8825" xr:uid="{00000000-0005-0000-0000-0000CE230000}"/>
    <cellStyle name="Normal 29 5 4" xfId="8826" xr:uid="{00000000-0005-0000-0000-0000CF230000}"/>
    <cellStyle name="Normal 29 5 4 2" xfId="8827" xr:uid="{00000000-0005-0000-0000-0000D0230000}"/>
    <cellStyle name="Normal 29 5 5" xfId="8828" xr:uid="{00000000-0005-0000-0000-0000D1230000}"/>
    <cellStyle name="Normal 29 5 6" xfId="8829" xr:uid="{00000000-0005-0000-0000-0000D2230000}"/>
    <cellStyle name="Normal 29 5 6 2" xfId="8830" xr:uid="{00000000-0005-0000-0000-0000D3230000}"/>
    <cellStyle name="Normal 29 5 7" xfId="8831" xr:uid="{00000000-0005-0000-0000-0000D4230000}"/>
    <cellStyle name="Normal 29 6" xfId="577" xr:uid="{00000000-0005-0000-0000-0000D5230000}"/>
    <cellStyle name="Normal 29 6 2" xfId="1718" xr:uid="{00000000-0005-0000-0000-0000D6230000}"/>
    <cellStyle name="Normal 29 6 2 2" xfId="8832" xr:uid="{00000000-0005-0000-0000-0000D7230000}"/>
    <cellStyle name="Normal 29 6 2 2 2" xfId="8833" xr:uid="{00000000-0005-0000-0000-0000D8230000}"/>
    <cellStyle name="Normal 29 6 2 3" xfId="8834" xr:uid="{00000000-0005-0000-0000-0000D9230000}"/>
    <cellStyle name="Normal 29 6 2 4" xfId="8835" xr:uid="{00000000-0005-0000-0000-0000DA230000}"/>
    <cellStyle name="Normal 29 6 3" xfId="8836" xr:uid="{00000000-0005-0000-0000-0000DB230000}"/>
    <cellStyle name="Normal 29 6 3 2" xfId="8837" xr:uid="{00000000-0005-0000-0000-0000DC230000}"/>
    <cellStyle name="Normal 29 6 3 2 2" xfId="8838" xr:uid="{00000000-0005-0000-0000-0000DD230000}"/>
    <cellStyle name="Normal 29 6 3 3" xfId="8839" xr:uid="{00000000-0005-0000-0000-0000DE230000}"/>
    <cellStyle name="Normal 29 6 3 3 2" xfId="8840" xr:uid="{00000000-0005-0000-0000-0000DF230000}"/>
    <cellStyle name="Normal 29 6 3 4" xfId="8841" xr:uid="{00000000-0005-0000-0000-0000E0230000}"/>
    <cellStyle name="Normal 29 6 4" xfId="8842" xr:uid="{00000000-0005-0000-0000-0000E1230000}"/>
    <cellStyle name="Normal 29 6 4 2" xfId="8843" xr:uid="{00000000-0005-0000-0000-0000E2230000}"/>
    <cellStyle name="Normal 29 6 5" xfId="8844" xr:uid="{00000000-0005-0000-0000-0000E3230000}"/>
    <cellStyle name="Normal 29 6 6" xfId="8845" xr:uid="{00000000-0005-0000-0000-0000E4230000}"/>
    <cellStyle name="Normal 29 6 6 2" xfId="8846" xr:uid="{00000000-0005-0000-0000-0000E5230000}"/>
    <cellStyle name="Normal 29 6 7" xfId="8847" xr:uid="{00000000-0005-0000-0000-0000E6230000}"/>
    <cellStyle name="Normal 29 7" xfId="578" xr:uid="{00000000-0005-0000-0000-0000E7230000}"/>
    <cellStyle name="Normal 29 7 2" xfId="1719" xr:uid="{00000000-0005-0000-0000-0000E8230000}"/>
    <cellStyle name="Normal 29 7 2 2" xfId="8848" xr:uid="{00000000-0005-0000-0000-0000E9230000}"/>
    <cellStyle name="Normal 29 7 2 2 2" xfId="8849" xr:uid="{00000000-0005-0000-0000-0000EA230000}"/>
    <cellStyle name="Normal 29 7 2 3" xfId="8850" xr:uid="{00000000-0005-0000-0000-0000EB230000}"/>
    <cellStyle name="Normal 29 7 2 4" xfId="8851" xr:uid="{00000000-0005-0000-0000-0000EC230000}"/>
    <cellStyle name="Normal 29 7 3" xfId="8852" xr:uid="{00000000-0005-0000-0000-0000ED230000}"/>
    <cellStyle name="Normal 29 7 3 2" xfId="8853" xr:uid="{00000000-0005-0000-0000-0000EE230000}"/>
    <cellStyle name="Normal 29 7 3 2 2" xfId="8854" xr:uid="{00000000-0005-0000-0000-0000EF230000}"/>
    <cellStyle name="Normal 29 7 3 3" xfId="8855" xr:uid="{00000000-0005-0000-0000-0000F0230000}"/>
    <cellStyle name="Normal 29 7 3 3 2" xfId="8856" xr:uid="{00000000-0005-0000-0000-0000F1230000}"/>
    <cellStyle name="Normal 29 7 3 4" xfId="8857" xr:uid="{00000000-0005-0000-0000-0000F2230000}"/>
    <cellStyle name="Normal 29 7 4" xfId="8858" xr:uid="{00000000-0005-0000-0000-0000F3230000}"/>
    <cellStyle name="Normal 29 7 4 2" xfId="8859" xr:uid="{00000000-0005-0000-0000-0000F4230000}"/>
    <cellStyle name="Normal 29 7 5" xfId="8860" xr:uid="{00000000-0005-0000-0000-0000F5230000}"/>
    <cellStyle name="Normal 29 7 6" xfId="8861" xr:uid="{00000000-0005-0000-0000-0000F6230000}"/>
    <cellStyle name="Normal 29 7 6 2" xfId="8862" xr:uid="{00000000-0005-0000-0000-0000F7230000}"/>
    <cellStyle name="Normal 29 7 7" xfId="8863" xr:uid="{00000000-0005-0000-0000-0000F8230000}"/>
    <cellStyle name="Normal 29 8" xfId="579" xr:uid="{00000000-0005-0000-0000-0000F9230000}"/>
    <cellStyle name="Normal 29 8 2" xfId="1720" xr:uid="{00000000-0005-0000-0000-0000FA230000}"/>
    <cellStyle name="Normal 29 8 2 2" xfId="8864" xr:uid="{00000000-0005-0000-0000-0000FB230000}"/>
    <cellStyle name="Normal 29 8 2 2 2" xfId="8865" xr:uid="{00000000-0005-0000-0000-0000FC230000}"/>
    <cellStyle name="Normal 29 8 2 3" xfId="8866" xr:uid="{00000000-0005-0000-0000-0000FD230000}"/>
    <cellStyle name="Normal 29 8 2 4" xfId="8867" xr:uid="{00000000-0005-0000-0000-0000FE230000}"/>
    <cellStyle name="Normal 29 8 3" xfId="8868" xr:uid="{00000000-0005-0000-0000-0000FF230000}"/>
    <cellStyle name="Normal 29 8 3 2" xfId="8869" xr:uid="{00000000-0005-0000-0000-000000240000}"/>
    <cellStyle name="Normal 29 8 3 2 2" xfId="8870" xr:uid="{00000000-0005-0000-0000-000001240000}"/>
    <cellStyle name="Normal 29 8 3 3" xfId="8871" xr:uid="{00000000-0005-0000-0000-000002240000}"/>
    <cellStyle name="Normal 29 8 3 3 2" xfId="8872" xr:uid="{00000000-0005-0000-0000-000003240000}"/>
    <cellStyle name="Normal 29 8 3 4" xfId="8873" xr:uid="{00000000-0005-0000-0000-000004240000}"/>
    <cellStyle name="Normal 29 8 4" xfId="8874" xr:uid="{00000000-0005-0000-0000-000005240000}"/>
    <cellStyle name="Normal 29 8 4 2" xfId="8875" xr:uid="{00000000-0005-0000-0000-000006240000}"/>
    <cellStyle name="Normal 29 8 5" xfId="8876" xr:uid="{00000000-0005-0000-0000-000007240000}"/>
    <cellStyle name="Normal 29 8 6" xfId="8877" xr:uid="{00000000-0005-0000-0000-000008240000}"/>
    <cellStyle name="Normal 29 8 6 2" xfId="8878" xr:uid="{00000000-0005-0000-0000-000009240000}"/>
    <cellStyle name="Normal 29 8 7" xfId="8879" xr:uid="{00000000-0005-0000-0000-00000A240000}"/>
    <cellStyle name="Normal 29 9" xfId="580" xr:uid="{00000000-0005-0000-0000-00000B240000}"/>
    <cellStyle name="Normal 29 9 2" xfId="1721" xr:uid="{00000000-0005-0000-0000-00000C240000}"/>
    <cellStyle name="Normal 29 9 2 2" xfId="8880" xr:uid="{00000000-0005-0000-0000-00000D240000}"/>
    <cellStyle name="Normal 29 9 2 2 2" xfId="8881" xr:uid="{00000000-0005-0000-0000-00000E240000}"/>
    <cellStyle name="Normal 29 9 2 3" xfId="8882" xr:uid="{00000000-0005-0000-0000-00000F240000}"/>
    <cellStyle name="Normal 29 9 2 4" xfId="8883" xr:uid="{00000000-0005-0000-0000-000010240000}"/>
    <cellStyle name="Normal 29 9 3" xfId="8884" xr:uid="{00000000-0005-0000-0000-000011240000}"/>
    <cellStyle name="Normal 29 9 3 2" xfId="8885" xr:uid="{00000000-0005-0000-0000-000012240000}"/>
    <cellStyle name="Normal 29 9 3 2 2" xfId="8886" xr:uid="{00000000-0005-0000-0000-000013240000}"/>
    <cellStyle name="Normal 29 9 3 3" xfId="8887" xr:uid="{00000000-0005-0000-0000-000014240000}"/>
    <cellStyle name="Normal 29 9 3 3 2" xfId="8888" xr:uid="{00000000-0005-0000-0000-000015240000}"/>
    <cellStyle name="Normal 29 9 3 4" xfId="8889" xr:uid="{00000000-0005-0000-0000-000016240000}"/>
    <cellStyle name="Normal 29 9 4" xfId="8890" xr:uid="{00000000-0005-0000-0000-000017240000}"/>
    <cellStyle name="Normal 29 9 4 2" xfId="8891" xr:uid="{00000000-0005-0000-0000-000018240000}"/>
    <cellStyle name="Normal 29 9 5" xfId="8892" xr:uid="{00000000-0005-0000-0000-000019240000}"/>
    <cellStyle name="Normal 29 9 6" xfId="8893" xr:uid="{00000000-0005-0000-0000-00001A240000}"/>
    <cellStyle name="Normal 29 9 6 2" xfId="8894" xr:uid="{00000000-0005-0000-0000-00001B240000}"/>
    <cellStyle name="Normal 29 9 7" xfId="8895" xr:uid="{00000000-0005-0000-0000-00001C240000}"/>
    <cellStyle name="Normal 3" xfId="581" xr:uid="{00000000-0005-0000-0000-00001D240000}"/>
    <cellStyle name="Normal 3 10" xfId="582" xr:uid="{00000000-0005-0000-0000-00001E240000}"/>
    <cellStyle name="Normal 3 10 2" xfId="1723" xr:uid="{00000000-0005-0000-0000-00001F240000}"/>
    <cellStyle name="Normal 3 10 2 2" xfId="8896" xr:uid="{00000000-0005-0000-0000-000020240000}"/>
    <cellStyle name="Normal 3 10 2 2 2" xfId="8897" xr:uid="{00000000-0005-0000-0000-000021240000}"/>
    <cellStyle name="Normal 3 10 2 3" xfId="8898" xr:uid="{00000000-0005-0000-0000-000022240000}"/>
    <cellStyle name="Normal 3 10 2 4" xfId="8899" xr:uid="{00000000-0005-0000-0000-000023240000}"/>
    <cellStyle name="Normal 3 10 3" xfId="8900" xr:uid="{00000000-0005-0000-0000-000024240000}"/>
    <cellStyle name="Normal 3 10 3 2" xfId="8901" xr:uid="{00000000-0005-0000-0000-000025240000}"/>
    <cellStyle name="Normal 3 10 3 2 2" xfId="8902" xr:uid="{00000000-0005-0000-0000-000026240000}"/>
    <cellStyle name="Normal 3 10 3 3" xfId="8903" xr:uid="{00000000-0005-0000-0000-000027240000}"/>
    <cellStyle name="Normal 3 10 3 3 2" xfId="8904" xr:uid="{00000000-0005-0000-0000-000028240000}"/>
    <cellStyle name="Normal 3 10 3 4" xfId="8905" xr:uid="{00000000-0005-0000-0000-000029240000}"/>
    <cellStyle name="Normal 3 10 4" xfId="8906" xr:uid="{00000000-0005-0000-0000-00002A240000}"/>
    <cellStyle name="Normal 3 10 4 2" xfId="8907" xr:uid="{00000000-0005-0000-0000-00002B240000}"/>
    <cellStyle name="Normal 3 10 5" xfId="8908" xr:uid="{00000000-0005-0000-0000-00002C240000}"/>
    <cellStyle name="Normal 3 10 6" xfId="8909" xr:uid="{00000000-0005-0000-0000-00002D240000}"/>
    <cellStyle name="Normal 3 10 6 2" xfId="8910" xr:uid="{00000000-0005-0000-0000-00002E240000}"/>
    <cellStyle name="Normal 3 10 7" xfId="8911" xr:uid="{00000000-0005-0000-0000-00002F240000}"/>
    <cellStyle name="Normal 3 11" xfId="583" xr:uid="{00000000-0005-0000-0000-000030240000}"/>
    <cellStyle name="Normal 3 11 2" xfId="1724" xr:uid="{00000000-0005-0000-0000-000031240000}"/>
    <cellStyle name="Normal 3 11 2 2" xfId="8912" xr:uid="{00000000-0005-0000-0000-000032240000}"/>
    <cellStyle name="Normal 3 11 2 2 2" xfId="8913" xr:uid="{00000000-0005-0000-0000-000033240000}"/>
    <cellStyle name="Normal 3 11 2 3" xfId="8914" xr:uid="{00000000-0005-0000-0000-000034240000}"/>
    <cellStyle name="Normal 3 11 2 4" xfId="8915" xr:uid="{00000000-0005-0000-0000-000035240000}"/>
    <cellStyle name="Normal 3 11 3" xfId="8916" xr:uid="{00000000-0005-0000-0000-000036240000}"/>
    <cellStyle name="Normal 3 11 3 2" xfId="8917" xr:uid="{00000000-0005-0000-0000-000037240000}"/>
    <cellStyle name="Normal 3 11 3 2 2" xfId="8918" xr:uid="{00000000-0005-0000-0000-000038240000}"/>
    <cellStyle name="Normal 3 11 3 3" xfId="8919" xr:uid="{00000000-0005-0000-0000-000039240000}"/>
    <cellStyle name="Normal 3 11 3 3 2" xfId="8920" xr:uid="{00000000-0005-0000-0000-00003A240000}"/>
    <cellStyle name="Normal 3 11 3 4" xfId="8921" xr:uid="{00000000-0005-0000-0000-00003B240000}"/>
    <cellStyle name="Normal 3 11 4" xfId="8922" xr:uid="{00000000-0005-0000-0000-00003C240000}"/>
    <cellStyle name="Normal 3 11 4 2" xfId="8923" xr:uid="{00000000-0005-0000-0000-00003D240000}"/>
    <cellStyle name="Normal 3 11 5" xfId="8924" xr:uid="{00000000-0005-0000-0000-00003E240000}"/>
    <cellStyle name="Normal 3 11 6" xfId="8925" xr:uid="{00000000-0005-0000-0000-00003F240000}"/>
    <cellStyle name="Normal 3 11 6 2" xfId="8926" xr:uid="{00000000-0005-0000-0000-000040240000}"/>
    <cellStyle name="Normal 3 11 7" xfId="8927" xr:uid="{00000000-0005-0000-0000-000041240000}"/>
    <cellStyle name="Normal 3 12" xfId="584" xr:uid="{00000000-0005-0000-0000-000042240000}"/>
    <cellStyle name="Normal 3 12 2" xfId="1725" xr:uid="{00000000-0005-0000-0000-000043240000}"/>
    <cellStyle name="Normal 3 12 2 2" xfId="8928" xr:uid="{00000000-0005-0000-0000-000044240000}"/>
    <cellStyle name="Normal 3 12 2 2 2" xfId="8929" xr:uid="{00000000-0005-0000-0000-000045240000}"/>
    <cellStyle name="Normal 3 12 2 3" xfId="8930" xr:uid="{00000000-0005-0000-0000-000046240000}"/>
    <cellStyle name="Normal 3 12 2 4" xfId="8931" xr:uid="{00000000-0005-0000-0000-000047240000}"/>
    <cellStyle name="Normal 3 12 3" xfId="8932" xr:uid="{00000000-0005-0000-0000-000048240000}"/>
    <cellStyle name="Normal 3 12 3 2" xfId="8933" xr:uid="{00000000-0005-0000-0000-000049240000}"/>
    <cellStyle name="Normal 3 12 3 2 2" xfId="8934" xr:uid="{00000000-0005-0000-0000-00004A240000}"/>
    <cellStyle name="Normal 3 12 3 3" xfId="8935" xr:uid="{00000000-0005-0000-0000-00004B240000}"/>
    <cellStyle name="Normal 3 12 3 3 2" xfId="8936" xr:uid="{00000000-0005-0000-0000-00004C240000}"/>
    <cellStyle name="Normal 3 12 3 4" xfId="8937" xr:uid="{00000000-0005-0000-0000-00004D240000}"/>
    <cellStyle name="Normal 3 12 4" xfId="8938" xr:uid="{00000000-0005-0000-0000-00004E240000}"/>
    <cellStyle name="Normal 3 12 4 2" xfId="8939" xr:uid="{00000000-0005-0000-0000-00004F240000}"/>
    <cellStyle name="Normal 3 12 5" xfId="8940" xr:uid="{00000000-0005-0000-0000-000050240000}"/>
    <cellStyle name="Normal 3 12 6" xfId="8941" xr:uid="{00000000-0005-0000-0000-000051240000}"/>
    <cellStyle name="Normal 3 12 6 2" xfId="8942" xr:uid="{00000000-0005-0000-0000-000052240000}"/>
    <cellStyle name="Normal 3 12 7" xfId="8943" xr:uid="{00000000-0005-0000-0000-000053240000}"/>
    <cellStyle name="Normal 3 13" xfId="585" xr:uid="{00000000-0005-0000-0000-000054240000}"/>
    <cellStyle name="Normal 3 13 2" xfId="1726" xr:uid="{00000000-0005-0000-0000-000055240000}"/>
    <cellStyle name="Normal 3 13 2 2" xfId="8944" xr:uid="{00000000-0005-0000-0000-000056240000}"/>
    <cellStyle name="Normal 3 13 2 2 2" xfId="8945" xr:uid="{00000000-0005-0000-0000-000057240000}"/>
    <cellStyle name="Normal 3 13 2 3" xfId="8946" xr:uid="{00000000-0005-0000-0000-000058240000}"/>
    <cellStyle name="Normal 3 13 2 4" xfId="8947" xr:uid="{00000000-0005-0000-0000-000059240000}"/>
    <cellStyle name="Normal 3 13 3" xfId="8948" xr:uid="{00000000-0005-0000-0000-00005A240000}"/>
    <cellStyle name="Normal 3 13 3 2" xfId="8949" xr:uid="{00000000-0005-0000-0000-00005B240000}"/>
    <cellStyle name="Normal 3 13 3 2 2" xfId="8950" xr:uid="{00000000-0005-0000-0000-00005C240000}"/>
    <cellStyle name="Normal 3 13 3 3" xfId="8951" xr:uid="{00000000-0005-0000-0000-00005D240000}"/>
    <cellStyle name="Normal 3 13 3 3 2" xfId="8952" xr:uid="{00000000-0005-0000-0000-00005E240000}"/>
    <cellStyle name="Normal 3 13 3 4" xfId="8953" xr:uid="{00000000-0005-0000-0000-00005F240000}"/>
    <cellStyle name="Normal 3 13 4" xfId="8954" xr:uid="{00000000-0005-0000-0000-000060240000}"/>
    <cellStyle name="Normal 3 13 4 2" xfId="8955" xr:uid="{00000000-0005-0000-0000-000061240000}"/>
    <cellStyle name="Normal 3 13 5" xfId="8956" xr:uid="{00000000-0005-0000-0000-000062240000}"/>
    <cellStyle name="Normal 3 13 6" xfId="8957" xr:uid="{00000000-0005-0000-0000-000063240000}"/>
    <cellStyle name="Normal 3 13 6 2" xfId="8958" xr:uid="{00000000-0005-0000-0000-000064240000}"/>
    <cellStyle name="Normal 3 13 7" xfId="8959" xr:uid="{00000000-0005-0000-0000-000065240000}"/>
    <cellStyle name="Normal 3 13 8" xfId="27159" xr:uid="{00000000-0005-0000-0000-000066240000}"/>
    <cellStyle name="Normal 3 14" xfId="586" xr:uid="{00000000-0005-0000-0000-000067240000}"/>
    <cellStyle name="Normal 3 14 2" xfId="1727" xr:uid="{00000000-0005-0000-0000-000068240000}"/>
    <cellStyle name="Normal 3 14 2 2" xfId="8960" xr:uid="{00000000-0005-0000-0000-000069240000}"/>
    <cellStyle name="Normal 3 14 2 2 2" xfId="8961" xr:uid="{00000000-0005-0000-0000-00006A240000}"/>
    <cellStyle name="Normal 3 14 2 3" xfId="8962" xr:uid="{00000000-0005-0000-0000-00006B240000}"/>
    <cellStyle name="Normal 3 14 2 4" xfId="8963" xr:uid="{00000000-0005-0000-0000-00006C240000}"/>
    <cellStyle name="Normal 3 14 3" xfId="8964" xr:uid="{00000000-0005-0000-0000-00006D240000}"/>
    <cellStyle name="Normal 3 14 3 2" xfId="8965" xr:uid="{00000000-0005-0000-0000-00006E240000}"/>
    <cellStyle name="Normal 3 14 3 2 2" xfId="8966" xr:uid="{00000000-0005-0000-0000-00006F240000}"/>
    <cellStyle name="Normal 3 14 3 3" xfId="8967" xr:uid="{00000000-0005-0000-0000-000070240000}"/>
    <cellStyle name="Normal 3 14 3 3 2" xfId="8968" xr:uid="{00000000-0005-0000-0000-000071240000}"/>
    <cellStyle name="Normal 3 14 3 4" xfId="8969" xr:uid="{00000000-0005-0000-0000-000072240000}"/>
    <cellStyle name="Normal 3 14 4" xfId="8970" xr:uid="{00000000-0005-0000-0000-000073240000}"/>
    <cellStyle name="Normal 3 14 4 2" xfId="8971" xr:uid="{00000000-0005-0000-0000-000074240000}"/>
    <cellStyle name="Normal 3 14 5" xfId="8972" xr:uid="{00000000-0005-0000-0000-000075240000}"/>
    <cellStyle name="Normal 3 14 6" xfId="8973" xr:uid="{00000000-0005-0000-0000-000076240000}"/>
    <cellStyle name="Normal 3 14 6 2" xfId="8974" xr:uid="{00000000-0005-0000-0000-000077240000}"/>
    <cellStyle name="Normal 3 14 7" xfId="8975" xr:uid="{00000000-0005-0000-0000-000078240000}"/>
    <cellStyle name="Normal 3 15" xfId="587" xr:uid="{00000000-0005-0000-0000-000079240000}"/>
    <cellStyle name="Normal 3 15 2" xfId="1728" xr:uid="{00000000-0005-0000-0000-00007A240000}"/>
    <cellStyle name="Normal 3 15 2 2" xfId="8976" xr:uid="{00000000-0005-0000-0000-00007B240000}"/>
    <cellStyle name="Normal 3 15 2 2 2" xfId="8977" xr:uid="{00000000-0005-0000-0000-00007C240000}"/>
    <cellStyle name="Normal 3 15 2 3" xfId="8978" xr:uid="{00000000-0005-0000-0000-00007D240000}"/>
    <cellStyle name="Normal 3 15 2 4" xfId="8979" xr:uid="{00000000-0005-0000-0000-00007E240000}"/>
    <cellStyle name="Normal 3 15 3" xfId="8980" xr:uid="{00000000-0005-0000-0000-00007F240000}"/>
    <cellStyle name="Normal 3 15 3 2" xfId="8981" xr:uid="{00000000-0005-0000-0000-000080240000}"/>
    <cellStyle name="Normal 3 15 3 2 2" xfId="8982" xr:uid="{00000000-0005-0000-0000-000081240000}"/>
    <cellStyle name="Normal 3 15 3 3" xfId="8983" xr:uid="{00000000-0005-0000-0000-000082240000}"/>
    <cellStyle name="Normal 3 15 3 3 2" xfId="8984" xr:uid="{00000000-0005-0000-0000-000083240000}"/>
    <cellStyle name="Normal 3 15 3 4" xfId="8985" xr:uid="{00000000-0005-0000-0000-000084240000}"/>
    <cellStyle name="Normal 3 15 4" xfId="8986" xr:uid="{00000000-0005-0000-0000-000085240000}"/>
    <cellStyle name="Normal 3 15 4 2" xfId="8987" xr:uid="{00000000-0005-0000-0000-000086240000}"/>
    <cellStyle name="Normal 3 15 5" xfId="8988" xr:uid="{00000000-0005-0000-0000-000087240000}"/>
    <cellStyle name="Normal 3 15 6" xfId="8989" xr:uid="{00000000-0005-0000-0000-000088240000}"/>
    <cellStyle name="Normal 3 15 6 2" xfId="8990" xr:uid="{00000000-0005-0000-0000-000089240000}"/>
    <cellStyle name="Normal 3 15 7" xfId="8991" xr:uid="{00000000-0005-0000-0000-00008A240000}"/>
    <cellStyle name="Normal 3 16" xfId="588" xr:uid="{00000000-0005-0000-0000-00008B240000}"/>
    <cellStyle name="Normal 3 16 2" xfId="1729" xr:uid="{00000000-0005-0000-0000-00008C240000}"/>
    <cellStyle name="Normal 3 16 2 2" xfId="8992" xr:uid="{00000000-0005-0000-0000-00008D240000}"/>
    <cellStyle name="Normal 3 16 2 2 2" xfId="8993" xr:uid="{00000000-0005-0000-0000-00008E240000}"/>
    <cellStyle name="Normal 3 16 2 3" xfId="8994" xr:uid="{00000000-0005-0000-0000-00008F240000}"/>
    <cellStyle name="Normal 3 16 2 4" xfId="8995" xr:uid="{00000000-0005-0000-0000-000090240000}"/>
    <cellStyle name="Normal 3 16 3" xfId="8996" xr:uid="{00000000-0005-0000-0000-000091240000}"/>
    <cellStyle name="Normal 3 16 3 2" xfId="8997" xr:uid="{00000000-0005-0000-0000-000092240000}"/>
    <cellStyle name="Normal 3 16 3 2 2" xfId="8998" xr:uid="{00000000-0005-0000-0000-000093240000}"/>
    <cellStyle name="Normal 3 16 3 3" xfId="8999" xr:uid="{00000000-0005-0000-0000-000094240000}"/>
    <cellStyle name="Normal 3 16 3 3 2" xfId="9000" xr:uid="{00000000-0005-0000-0000-000095240000}"/>
    <cellStyle name="Normal 3 16 3 4" xfId="9001" xr:uid="{00000000-0005-0000-0000-000096240000}"/>
    <cellStyle name="Normal 3 16 4" xfId="9002" xr:uid="{00000000-0005-0000-0000-000097240000}"/>
    <cellStyle name="Normal 3 16 4 2" xfId="9003" xr:uid="{00000000-0005-0000-0000-000098240000}"/>
    <cellStyle name="Normal 3 16 5" xfId="9004" xr:uid="{00000000-0005-0000-0000-000099240000}"/>
    <cellStyle name="Normal 3 16 6" xfId="9005" xr:uid="{00000000-0005-0000-0000-00009A240000}"/>
    <cellStyle name="Normal 3 16 6 2" xfId="9006" xr:uid="{00000000-0005-0000-0000-00009B240000}"/>
    <cellStyle name="Normal 3 16 7" xfId="9007" xr:uid="{00000000-0005-0000-0000-00009C240000}"/>
    <cellStyle name="Normal 3 17" xfId="589" xr:uid="{00000000-0005-0000-0000-00009D240000}"/>
    <cellStyle name="Normal 3 17 2" xfId="1730" xr:uid="{00000000-0005-0000-0000-00009E240000}"/>
    <cellStyle name="Normal 3 17 2 2" xfId="9008" xr:uid="{00000000-0005-0000-0000-00009F240000}"/>
    <cellStyle name="Normal 3 17 2 2 2" xfId="9009" xr:uid="{00000000-0005-0000-0000-0000A0240000}"/>
    <cellStyle name="Normal 3 17 2 3" xfId="9010" xr:uid="{00000000-0005-0000-0000-0000A1240000}"/>
    <cellStyle name="Normal 3 17 2 4" xfId="9011" xr:uid="{00000000-0005-0000-0000-0000A2240000}"/>
    <cellStyle name="Normal 3 17 3" xfId="9012" xr:uid="{00000000-0005-0000-0000-0000A3240000}"/>
    <cellStyle name="Normal 3 17 3 2" xfId="9013" xr:uid="{00000000-0005-0000-0000-0000A4240000}"/>
    <cellStyle name="Normal 3 17 3 2 2" xfId="9014" xr:uid="{00000000-0005-0000-0000-0000A5240000}"/>
    <cellStyle name="Normal 3 17 3 3" xfId="9015" xr:uid="{00000000-0005-0000-0000-0000A6240000}"/>
    <cellStyle name="Normal 3 17 3 3 2" xfId="9016" xr:uid="{00000000-0005-0000-0000-0000A7240000}"/>
    <cellStyle name="Normal 3 17 3 4" xfId="9017" xr:uid="{00000000-0005-0000-0000-0000A8240000}"/>
    <cellStyle name="Normal 3 17 4" xfId="9018" xr:uid="{00000000-0005-0000-0000-0000A9240000}"/>
    <cellStyle name="Normal 3 17 4 2" xfId="9019" xr:uid="{00000000-0005-0000-0000-0000AA240000}"/>
    <cellStyle name="Normal 3 17 5" xfId="9020" xr:uid="{00000000-0005-0000-0000-0000AB240000}"/>
    <cellStyle name="Normal 3 17 6" xfId="9021" xr:uid="{00000000-0005-0000-0000-0000AC240000}"/>
    <cellStyle name="Normal 3 17 6 2" xfId="9022" xr:uid="{00000000-0005-0000-0000-0000AD240000}"/>
    <cellStyle name="Normal 3 17 7" xfId="9023" xr:uid="{00000000-0005-0000-0000-0000AE240000}"/>
    <cellStyle name="Normal 3 18" xfId="590" xr:uid="{00000000-0005-0000-0000-0000AF240000}"/>
    <cellStyle name="Normal 3 18 2" xfId="1731" xr:uid="{00000000-0005-0000-0000-0000B0240000}"/>
    <cellStyle name="Normal 3 18 2 2" xfId="9024" xr:uid="{00000000-0005-0000-0000-0000B1240000}"/>
    <cellStyle name="Normal 3 18 2 2 2" xfId="9025" xr:uid="{00000000-0005-0000-0000-0000B2240000}"/>
    <cellStyle name="Normal 3 18 2 3" xfId="9026" xr:uid="{00000000-0005-0000-0000-0000B3240000}"/>
    <cellStyle name="Normal 3 18 2 4" xfId="9027" xr:uid="{00000000-0005-0000-0000-0000B4240000}"/>
    <cellStyle name="Normal 3 18 3" xfId="9028" xr:uid="{00000000-0005-0000-0000-0000B5240000}"/>
    <cellStyle name="Normal 3 18 3 2" xfId="9029" xr:uid="{00000000-0005-0000-0000-0000B6240000}"/>
    <cellStyle name="Normal 3 18 3 2 2" xfId="9030" xr:uid="{00000000-0005-0000-0000-0000B7240000}"/>
    <cellStyle name="Normal 3 18 3 3" xfId="9031" xr:uid="{00000000-0005-0000-0000-0000B8240000}"/>
    <cellStyle name="Normal 3 18 3 3 2" xfId="9032" xr:uid="{00000000-0005-0000-0000-0000B9240000}"/>
    <cellStyle name="Normal 3 18 3 4" xfId="9033" xr:uid="{00000000-0005-0000-0000-0000BA240000}"/>
    <cellStyle name="Normal 3 18 4" xfId="9034" xr:uid="{00000000-0005-0000-0000-0000BB240000}"/>
    <cellStyle name="Normal 3 18 4 2" xfId="9035" xr:uid="{00000000-0005-0000-0000-0000BC240000}"/>
    <cellStyle name="Normal 3 18 5" xfId="9036" xr:uid="{00000000-0005-0000-0000-0000BD240000}"/>
    <cellStyle name="Normal 3 18 6" xfId="9037" xr:uid="{00000000-0005-0000-0000-0000BE240000}"/>
    <cellStyle name="Normal 3 18 6 2" xfId="9038" xr:uid="{00000000-0005-0000-0000-0000BF240000}"/>
    <cellStyle name="Normal 3 18 7" xfId="9039" xr:uid="{00000000-0005-0000-0000-0000C0240000}"/>
    <cellStyle name="Normal 3 19" xfId="591" xr:uid="{00000000-0005-0000-0000-0000C1240000}"/>
    <cellStyle name="Normal 3 19 2" xfId="1732" xr:uid="{00000000-0005-0000-0000-0000C2240000}"/>
    <cellStyle name="Normal 3 19 2 2" xfId="9040" xr:uid="{00000000-0005-0000-0000-0000C3240000}"/>
    <cellStyle name="Normal 3 19 2 2 2" xfId="9041" xr:uid="{00000000-0005-0000-0000-0000C4240000}"/>
    <cellStyle name="Normal 3 19 2 3" xfId="9042" xr:uid="{00000000-0005-0000-0000-0000C5240000}"/>
    <cellStyle name="Normal 3 19 2 4" xfId="9043" xr:uid="{00000000-0005-0000-0000-0000C6240000}"/>
    <cellStyle name="Normal 3 19 3" xfId="9044" xr:uid="{00000000-0005-0000-0000-0000C7240000}"/>
    <cellStyle name="Normal 3 19 3 2" xfId="9045" xr:uid="{00000000-0005-0000-0000-0000C8240000}"/>
    <cellStyle name="Normal 3 19 3 2 2" xfId="9046" xr:uid="{00000000-0005-0000-0000-0000C9240000}"/>
    <cellStyle name="Normal 3 19 3 3" xfId="9047" xr:uid="{00000000-0005-0000-0000-0000CA240000}"/>
    <cellStyle name="Normal 3 19 3 3 2" xfId="9048" xr:uid="{00000000-0005-0000-0000-0000CB240000}"/>
    <cellStyle name="Normal 3 19 3 4" xfId="9049" xr:uid="{00000000-0005-0000-0000-0000CC240000}"/>
    <cellStyle name="Normal 3 19 4" xfId="9050" xr:uid="{00000000-0005-0000-0000-0000CD240000}"/>
    <cellStyle name="Normal 3 19 4 2" xfId="9051" xr:uid="{00000000-0005-0000-0000-0000CE240000}"/>
    <cellStyle name="Normal 3 19 5" xfId="9052" xr:uid="{00000000-0005-0000-0000-0000CF240000}"/>
    <cellStyle name="Normal 3 19 6" xfId="9053" xr:uid="{00000000-0005-0000-0000-0000D0240000}"/>
    <cellStyle name="Normal 3 19 6 2" xfId="9054" xr:uid="{00000000-0005-0000-0000-0000D1240000}"/>
    <cellStyle name="Normal 3 19 7" xfId="9055" xr:uid="{00000000-0005-0000-0000-0000D2240000}"/>
    <cellStyle name="Normal 3 2" xfId="592" xr:uid="{00000000-0005-0000-0000-0000D3240000}"/>
    <cellStyle name="Normal 3 2 10" xfId="9056" xr:uid="{00000000-0005-0000-0000-0000D4240000}"/>
    <cellStyle name="Normal 3 2 10 2" xfId="9057" xr:uid="{00000000-0005-0000-0000-0000D5240000}"/>
    <cellStyle name="Normal 3 2 11" xfId="9058" xr:uid="{00000000-0005-0000-0000-0000D6240000}"/>
    <cellStyle name="Normal 3 2 12" xfId="9059" xr:uid="{00000000-0005-0000-0000-0000D7240000}"/>
    <cellStyle name="Normal 3 2 13" xfId="9060" xr:uid="{00000000-0005-0000-0000-0000D8240000}"/>
    <cellStyle name="Normal 3 2 2" xfId="1733" xr:uid="{00000000-0005-0000-0000-0000D9240000}"/>
    <cellStyle name="Normal 3 2 2 1" xfId="9061" xr:uid="{00000000-0005-0000-0000-0000DA240000}"/>
    <cellStyle name="Normal 3 2 2 1 2" xfId="9062" xr:uid="{00000000-0005-0000-0000-0000DB240000}"/>
    <cellStyle name="Normal 3 2 2 10" xfId="9063" xr:uid="{00000000-0005-0000-0000-0000DC240000}"/>
    <cellStyle name="Normal 3 2 2 10 2" xfId="9064" xr:uid="{00000000-0005-0000-0000-0000DD240000}"/>
    <cellStyle name="Normal 3 2 2 10 2 2" xfId="23237" xr:uid="{00000000-0005-0000-0000-0000DE240000}"/>
    <cellStyle name="Normal 3 2 2 10 2 2 2" xfId="26093" xr:uid="{00000000-0005-0000-0000-0000DF240000}"/>
    <cellStyle name="Normal 3 2 2 10 2 3" xfId="23584" xr:uid="{00000000-0005-0000-0000-0000E0240000}"/>
    <cellStyle name="Normal 3 2 2 10 2 3 2" xfId="26439" xr:uid="{00000000-0005-0000-0000-0000E1240000}"/>
    <cellStyle name="Normal 3 2 2 10 2 4" xfId="25754" xr:uid="{00000000-0005-0000-0000-0000E2240000}"/>
    <cellStyle name="Normal 3 2 2 11" xfId="9065" xr:uid="{00000000-0005-0000-0000-0000E3240000}"/>
    <cellStyle name="Normal 3 2 2 2" xfId="9066" xr:uid="{00000000-0005-0000-0000-0000E4240000}"/>
    <cellStyle name="Normal 3 2 2 2 2" xfId="9067" xr:uid="{00000000-0005-0000-0000-0000E5240000}"/>
    <cellStyle name="Normal 3 2 2 2 2 2" xfId="9068" xr:uid="{00000000-0005-0000-0000-0000E6240000}"/>
    <cellStyle name="Normal 3 2 2 2 3" xfId="9069" xr:uid="{00000000-0005-0000-0000-0000E7240000}"/>
    <cellStyle name="Normal 3 2 2 2 4" xfId="9070" xr:uid="{00000000-0005-0000-0000-0000E8240000}"/>
    <cellStyle name="Normal 3 2 2 3" xfId="9071" xr:uid="{00000000-0005-0000-0000-0000E9240000}"/>
    <cellStyle name="Normal 3 2 2 3 1" xfId="9072" xr:uid="{00000000-0005-0000-0000-0000EA240000}"/>
    <cellStyle name="Normal 3 2 2 3 1 2" xfId="9073" xr:uid="{00000000-0005-0000-0000-0000EB240000}"/>
    <cellStyle name="Normal 3 2 2 3 2" xfId="9074" xr:uid="{00000000-0005-0000-0000-0000EC240000}"/>
    <cellStyle name="Normal 3 2 2 3 2 2" xfId="9075" xr:uid="{00000000-0005-0000-0000-0000ED240000}"/>
    <cellStyle name="Normal 3 2 2 3 3" xfId="9076" xr:uid="{00000000-0005-0000-0000-0000EE240000}"/>
    <cellStyle name="Normal 3 2 2 3 3 2" xfId="9077" xr:uid="{00000000-0005-0000-0000-0000EF240000}"/>
    <cellStyle name="Normal 3 2 2 3 4" xfId="9078" xr:uid="{00000000-0005-0000-0000-0000F0240000}"/>
    <cellStyle name="Normal 3 2 2 3 4 2" xfId="9079" xr:uid="{00000000-0005-0000-0000-0000F1240000}"/>
    <cellStyle name="Normal 3 2 2 3 5" xfId="9080" xr:uid="{00000000-0005-0000-0000-0000F2240000}"/>
    <cellStyle name="Normal 3 2 2 3 5 2" xfId="9081" xr:uid="{00000000-0005-0000-0000-0000F3240000}"/>
    <cellStyle name="Normal 3 2 2 3 5 2 2" xfId="23238" xr:uid="{00000000-0005-0000-0000-0000F4240000}"/>
    <cellStyle name="Normal 3 2 2 3 5 2 2 2" xfId="26094" xr:uid="{00000000-0005-0000-0000-0000F5240000}"/>
    <cellStyle name="Normal 3 2 2 3 5 2 3" xfId="23585" xr:uid="{00000000-0005-0000-0000-0000F6240000}"/>
    <cellStyle name="Normal 3 2 2 3 5 2 3 2" xfId="26440" xr:uid="{00000000-0005-0000-0000-0000F7240000}"/>
    <cellStyle name="Normal 3 2 2 3 5 2 4" xfId="25755" xr:uid="{00000000-0005-0000-0000-0000F8240000}"/>
    <cellStyle name="Normal 3 2 2 3 6" xfId="9082" xr:uid="{00000000-0005-0000-0000-0000F9240000}"/>
    <cellStyle name="Normal 3 2 2 3 6 2" xfId="9083" xr:uid="{00000000-0005-0000-0000-0000FA240000}"/>
    <cellStyle name="Normal 3 2 2 3 6 2 2" xfId="23239" xr:uid="{00000000-0005-0000-0000-0000FB240000}"/>
    <cellStyle name="Normal 3 2 2 3 6 2 2 2" xfId="26095" xr:uid="{00000000-0005-0000-0000-0000FC240000}"/>
    <cellStyle name="Normal 3 2 2 3 6 2 3" xfId="23586" xr:uid="{00000000-0005-0000-0000-0000FD240000}"/>
    <cellStyle name="Normal 3 2 2 3 6 2 3 2" xfId="26441" xr:uid="{00000000-0005-0000-0000-0000FE240000}"/>
    <cellStyle name="Normal 3 2 2 3 6 2 4" xfId="25756" xr:uid="{00000000-0005-0000-0000-0000FF240000}"/>
    <cellStyle name="Normal 3 2 2 3 7" xfId="9084" xr:uid="{00000000-0005-0000-0000-000000250000}"/>
    <cellStyle name="Normal 3 2 2 4" xfId="9085" xr:uid="{00000000-0005-0000-0000-000001250000}"/>
    <cellStyle name="Normal 3 2 2 4 1" xfId="9086" xr:uid="{00000000-0005-0000-0000-000002250000}"/>
    <cellStyle name="Normal 3 2 2 4 1 2" xfId="9087" xr:uid="{00000000-0005-0000-0000-000003250000}"/>
    <cellStyle name="Normal 3 2 2 4 2" xfId="9088" xr:uid="{00000000-0005-0000-0000-000004250000}"/>
    <cellStyle name="Normal 3 2 2 4 2 2" xfId="9089" xr:uid="{00000000-0005-0000-0000-000005250000}"/>
    <cellStyle name="Normal 3 2 2 4 3" xfId="9090" xr:uid="{00000000-0005-0000-0000-000006250000}"/>
    <cellStyle name="Normal 3 2 2 4 3 2" xfId="9091" xr:uid="{00000000-0005-0000-0000-000007250000}"/>
    <cellStyle name="Normal 3 2 2 4 4" xfId="9092" xr:uid="{00000000-0005-0000-0000-000008250000}"/>
    <cellStyle name="Normal 3 2 2 4 4 2" xfId="9093" xr:uid="{00000000-0005-0000-0000-000009250000}"/>
    <cellStyle name="Normal 3 2 2 4 5" xfId="9094" xr:uid="{00000000-0005-0000-0000-00000A250000}"/>
    <cellStyle name="Normal 3 2 2 4 5 2" xfId="9095" xr:uid="{00000000-0005-0000-0000-00000B250000}"/>
    <cellStyle name="Normal 3 2 2 4 5 2 2" xfId="23240" xr:uid="{00000000-0005-0000-0000-00000C250000}"/>
    <cellStyle name="Normal 3 2 2 4 5 2 2 2" xfId="26096" xr:uid="{00000000-0005-0000-0000-00000D250000}"/>
    <cellStyle name="Normal 3 2 2 4 5 2 3" xfId="23587" xr:uid="{00000000-0005-0000-0000-00000E250000}"/>
    <cellStyle name="Normal 3 2 2 4 5 2 3 2" xfId="26442" xr:uid="{00000000-0005-0000-0000-00000F250000}"/>
    <cellStyle name="Normal 3 2 2 4 5 2 4" xfId="25757" xr:uid="{00000000-0005-0000-0000-000010250000}"/>
    <cellStyle name="Normal 3 2 2 4 6" xfId="9096" xr:uid="{00000000-0005-0000-0000-000011250000}"/>
    <cellStyle name="Normal 3 2 2 4 6 2" xfId="9097" xr:uid="{00000000-0005-0000-0000-000012250000}"/>
    <cellStyle name="Normal 3 2 2 4 6 2 2" xfId="23241" xr:uid="{00000000-0005-0000-0000-000013250000}"/>
    <cellStyle name="Normal 3 2 2 4 6 2 2 2" xfId="26097" xr:uid="{00000000-0005-0000-0000-000014250000}"/>
    <cellStyle name="Normal 3 2 2 4 6 2 3" xfId="23588" xr:uid="{00000000-0005-0000-0000-000015250000}"/>
    <cellStyle name="Normal 3 2 2 4 6 2 3 2" xfId="26443" xr:uid="{00000000-0005-0000-0000-000016250000}"/>
    <cellStyle name="Normal 3 2 2 4 6 2 4" xfId="25758" xr:uid="{00000000-0005-0000-0000-000017250000}"/>
    <cellStyle name="Normal 3 2 2 4 7" xfId="9098" xr:uid="{00000000-0005-0000-0000-000018250000}"/>
    <cellStyle name="Normal 3 2 2 5" xfId="9099" xr:uid="{00000000-0005-0000-0000-000019250000}"/>
    <cellStyle name="Normal 3 2 2 5 2" xfId="9100" xr:uid="{00000000-0005-0000-0000-00001A250000}"/>
    <cellStyle name="Normal 3 2 2 6" xfId="9101" xr:uid="{00000000-0005-0000-0000-00001B250000}"/>
    <cellStyle name="Normal 3 2 2 6 2" xfId="9102" xr:uid="{00000000-0005-0000-0000-00001C250000}"/>
    <cellStyle name="Normal 3 2 2 7" xfId="9103" xr:uid="{00000000-0005-0000-0000-00001D250000}"/>
    <cellStyle name="Normal 3 2 2 7 2" xfId="9104" xr:uid="{00000000-0005-0000-0000-00001E250000}"/>
    <cellStyle name="Normal 3 2 2 8" xfId="9105" xr:uid="{00000000-0005-0000-0000-00001F250000}"/>
    <cellStyle name="Normal 3 2 2 9" xfId="9106" xr:uid="{00000000-0005-0000-0000-000020250000}"/>
    <cellStyle name="Normal 3 2 2 9 2" xfId="9107" xr:uid="{00000000-0005-0000-0000-000021250000}"/>
    <cellStyle name="Normal 3 2 2 9 2 2" xfId="23242" xr:uid="{00000000-0005-0000-0000-000022250000}"/>
    <cellStyle name="Normal 3 2 2 9 2 2 2" xfId="26098" xr:uid="{00000000-0005-0000-0000-000023250000}"/>
    <cellStyle name="Normal 3 2 2 9 2 3" xfId="23589" xr:uid="{00000000-0005-0000-0000-000024250000}"/>
    <cellStyle name="Normal 3 2 2 9 2 3 2" xfId="26444" xr:uid="{00000000-0005-0000-0000-000025250000}"/>
    <cellStyle name="Normal 3 2 2 9 2 4" xfId="25759" xr:uid="{00000000-0005-0000-0000-000026250000}"/>
    <cellStyle name="Normal 3 2 3" xfId="2767" xr:uid="{00000000-0005-0000-0000-000027250000}"/>
    <cellStyle name="Normal 3 2 3 2" xfId="9108" xr:uid="{00000000-0005-0000-0000-000028250000}"/>
    <cellStyle name="Normal 3 2 3 2 2" xfId="9109" xr:uid="{00000000-0005-0000-0000-000029250000}"/>
    <cellStyle name="Normal 3 2 3 3" xfId="9110" xr:uid="{00000000-0005-0000-0000-00002A250000}"/>
    <cellStyle name="Normal 3 2 3 3 2" xfId="9111" xr:uid="{00000000-0005-0000-0000-00002B250000}"/>
    <cellStyle name="Normal 3 2 3 4" xfId="9112" xr:uid="{00000000-0005-0000-0000-00002C250000}"/>
    <cellStyle name="Normal 3 2 3 5" xfId="9113" xr:uid="{00000000-0005-0000-0000-00002D250000}"/>
    <cellStyle name="Normal 3 2 4" xfId="9114" xr:uid="{00000000-0005-0000-0000-00002E250000}"/>
    <cellStyle name="Normal 3 2 4 2" xfId="9115" xr:uid="{00000000-0005-0000-0000-00002F250000}"/>
    <cellStyle name="Normal 3 2 4 2 2" xfId="9116" xr:uid="{00000000-0005-0000-0000-000030250000}"/>
    <cellStyle name="Normal 3 2 4 3" xfId="9117" xr:uid="{00000000-0005-0000-0000-000031250000}"/>
    <cellStyle name="Normal 3 2 4 3 2" xfId="9118" xr:uid="{00000000-0005-0000-0000-000032250000}"/>
    <cellStyle name="Normal 3 2 4 4" xfId="9119" xr:uid="{00000000-0005-0000-0000-000033250000}"/>
    <cellStyle name="Normal 3 2 5" xfId="9120" xr:uid="{00000000-0005-0000-0000-000034250000}"/>
    <cellStyle name="Normal 3 2 5 2" xfId="9121" xr:uid="{00000000-0005-0000-0000-000035250000}"/>
    <cellStyle name="Normal 3 2 6" xfId="9122" xr:uid="{00000000-0005-0000-0000-000036250000}"/>
    <cellStyle name="Normal 3 2 6 2" xfId="9123" xr:uid="{00000000-0005-0000-0000-000037250000}"/>
    <cellStyle name="Normal 3 2 7" xfId="9124" xr:uid="{00000000-0005-0000-0000-000038250000}"/>
    <cellStyle name="Normal 3 2 7 2" xfId="9125" xr:uid="{00000000-0005-0000-0000-000039250000}"/>
    <cellStyle name="Normal 3 2 8" xfId="9126" xr:uid="{00000000-0005-0000-0000-00003A250000}"/>
    <cellStyle name="Normal 3 2 8 2" xfId="9127" xr:uid="{00000000-0005-0000-0000-00003B250000}"/>
    <cellStyle name="Normal 3 2 9" xfId="9128" xr:uid="{00000000-0005-0000-0000-00003C250000}"/>
    <cellStyle name="Normal 3 20" xfId="593" xr:uid="{00000000-0005-0000-0000-00003D250000}"/>
    <cellStyle name="Normal 3 20 2" xfId="1734" xr:uid="{00000000-0005-0000-0000-00003E250000}"/>
    <cellStyle name="Normal 3 20 2 2" xfId="9129" xr:uid="{00000000-0005-0000-0000-00003F250000}"/>
    <cellStyle name="Normal 3 20 2 2 2" xfId="9130" xr:uid="{00000000-0005-0000-0000-000040250000}"/>
    <cellStyle name="Normal 3 20 2 3" xfId="9131" xr:uid="{00000000-0005-0000-0000-000041250000}"/>
    <cellStyle name="Normal 3 20 2 4" xfId="9132" xr:uid="{00000000-0005-0000-0000-000042250000}"/>
    <cellStyle name="Normal 3 20 3" xfId="9133" xr:uid="{00000000-0005-0000-0000-000043250000}"/>
    <cellStyle name="Normal 3 20 3 2" xfId="9134" xr:uid="{00000000-0005-0000-0000-000044250000}"/>
    <cellStyle name="Normal 3 20 3 2 2" xfId="9135" xr:uid="{00000000-0005-0000-0000-000045250000}"/>
    <cellStyle name="Normal 3 20 3 3" xfId="9136" xr:uid="{00000000-0005-0000-0000-000046250000}"/>
    <cellStyle name="Normal 3 20 3 3 2" xfId="9137" xr:uid="{00000000-0005-0000-0000-000047250000}"/>
    <cellStyle name="Normal 3 20 3 4" xfId="9138" xr:uid="{00000000-0005-0000-0000-000048250000}"/>
    <cellStyle name="Normal 3 20 4" xfId="9139" xr:uid="{00000000-0005-0000-0000-000049250000}"/>
    <cellStyle name="Normal 3 20 4 2" xfId="9140" xr:uid="{00000000-0005-0000-0000-00004A250000}"/>
    <cellStyle name="Normal 3 20 5" xfId="9141" xr:uid="{00000000-0005-0000-0000-00004B250000}"/>
    <cellStyle name="Normal 3 20 6" xfId="9142" xr:uid="{00000000-0005-0000-0000-00004C250000}"/>
    <cellStyle name="Normal 3 20 6 2" xfId="9143" xr:uid="{00000000-0005-0000-0000-00004D250000}"/>
    <cellStyle name="Normal 3 20 7" xfId="9144" xr:uid="{00000000-0005-0000-0000-00004E250000}"/>
    <cellStyle name="Normal 3 21" xfId="594" xr:uid="{00000000-0005-0000-0000-00004F250000}"/>
    <cellStyle name="Normal 3 21 2" xfId="1735" xr:uid="{00000000-0005-0000-0000-000050250000}"/>
    <cellStyle name="Normal 3 21 2 2" xfId="9145" xr:uid="{00000000-0005-0000-0000-000051250000}"/>
    <cellStyle name="Normal 3 21 2 2 2" xfId="9146" xr:uid="{00000000-0005-0000-0000-000052250000}"/>
    <cellStyle name="Normal 3 21 2 3" xfId="9147" xr:uid="{00000000-0005-0000-0000-000053250000}"/>
    <cellStyle name="Normal 3 21 2 4" xfId="9148" xr:uid="{00000000-0005-0000-0000-000054250000}"/>
    <cellStyle name="Normal 3 21 3" xfId="9149" xr:uid="{00000000-0005-0000-0000-000055250000}"/>
    <cellStyle name="Normal 3 21 3 2" xfId="9150" xr:uid="{00000000-0005-0000-0000-000056250000}"/>
    <cellStyle name="Normal 3 21 3 2 2" xfId="9151" xr:uid="{00000000-0005-0000-0000-000057250000}"/>
    <cellStyle name="Normal 3 21 3 3" xfId="9152" xr:uid="{00000000-0005-0000-0000-000058250000}"/>
    <cellStyle name="Normal 3 21 3 3 2" xfId="9153" xr:uid="{00000000-0005-0000-0000-000059250000}"/>
    <cellStyle name="Normal 3 21 3 4" xfId="9154" xr:uid="{00000000-0005-0000-0000-00005A250000}"/>
    <cellStyle name="Normal 3 21 4" xfId="9155" xr:uid="{00000000-0005-0000-0000-00005B250000}"/>
    <cellStyle name="Normal 3 21 4 2" xfId="9156" xr:uid="{00000000-0005-0000-0000-00005C250000}"/>
    <cellStyle name="Normal 3 21 5" xfId="9157" xr:uid="{00000000-0005-0000-0000-00005D250000}"/>
    <cellStyle name="Normal 3 21 6" xfId="9158" xr:uid="{00000000-0005-0000-0000-00005E250000}"/>
    <cellStyle name="Normal 3 21 6 2" xfId="9159" xr:uid="{00000000-0005-0000-0000-00005F250000}"/>
    <cellStyle name="Normal 3 21 7" xfId="9160" xr:uid="{00000000-0005-0000-0000-000060250000}"/>
    <cellStyle name="Normal 3 22" xfId="595" xr:uid="{00000000-0005-0000-0000-000061250000}"/>
    <cellStyle name="Normal 3 22 2" xfId="1736" xr:uid="{00000000-0005-0000-0000-000062250000}"/>
    <cellStyle name="Normal 3 22 2 2" xfId="9161" xr:uid="{00000000-0005-0000-0000-000063250000}"/>
    <cellStyle name="Normal 3 22 2 2 2" xfId="9162" xr:uid="{00000000-0005-0000-0000-000064250000}"/>
    <cellStyle name="Normal 3 22 2 3" xfId="9163" xr:uid="{00000000-0005-0000-0000-000065250000}"/>
    <cellStyle name="Normal 3 22 2 4" xfId="9164" xr:uid="{00000000-0005-0000-0000-000066250000}"/>
    <cellStyle name="Normal 3 22 3" xfId="9165" xr:uid="{00000000-0005-0000-0000-000067250000}"/>
    <cellStyle name="Normal 3 22 3 2" xfId="9166" xr:uid="{00000000-0005-0000-0000-000068250000}"/>
    <cellStyle name="Normal 3 22 3 2 2" xfId="9167" xr:uid="{00000000-0005-0000-0000-000069250000}"/>
    <cellStyle name="Normal 3 22 3 3" xfId="9168" xr:uid="{00000000-0005-0000-0000-00006A250000}"/>
    <cellStyle name="Normal 3 22 3 3 2" xfId="9169" xr:uid="{00000000-0005-0000-0000-00006B250000}"/>
    <cellStyle name="Normal 3 22 3 4" xfId="9170" xr:uid="{00000000-0005-0000-0000-00006C250000}"/>
    <cellStyle name="Normal 3 22 4" xfId="9171" xr:uid="{00000000-0005-0000-0000-00006D250000}"/>
    <cellStyle name="Normal 3 22 4 2" xfId="9172" xr:uid="{00000000-0005-0000-0000-00006E250000}"/>
    <cellStyle name="Normal 3 22 5" xfId="9173" xr:uid="{00000000-0005-0000-0000-00006F250000}"/>
    <cellStyle name="Normal 3 22 6" xfId="9174" xr:uid="{00000000-0005-0000-0000-000070250000}"/>
    <cellStyle name="Normal 3 22 6 2" xfId="9175" xr:uid="{00000000-0005-0000-0000-000071250000}"/>
    <cellStyle name="Normal 3 22 7" xfId="9176" xr:uid="{00000000-0005-0000-0000-000072250000}"/>
    <cellStyle name="Normal 3 23" xfId="596" xr:uid="{00000000-0005-0000-0000-000073250000}"/>
    <cellStyle name="Normal 3 23 2" xfId="1737" xr:uid="{00000000-0005-0000-0000-000074250000}"/>
    <cellStyle name="Normal 3 23 2 2" xfId="9177" xr:uid="{00000000-0005-0000-0000-000075250000}"/>
    <cellStyle name="Normal 3 23 2 2 2" xfId="9178" xr:uid="{00000000-0005-0000-0000-000076250000}"/>
    <cellStyle name="Normal 3 23 2 3" xfId="9179" xr:uid="{00000000-0005-0000-0000-000077250000}"/>
    <cellStyle name="Normal 3 23 2 4" xfId="9180" xr:uid="{00000000-0005-0000-0000-000078250000}"/>
    <cellStyle name="Normal 3 23 3" xfId="9181" xr:uid="{00000000-0005-0000-0000-000079250000}"/>
    <cellStyle name="Normal 3 23 3 2" xfId="9182" xr:uid="{00000000-0005-0000-0000-00007A250000}"/>
    <cellStyle name="Normal 3 23 3 2 2" xfId="9183" xr:uid="{00000000-0005-0000-0000-00007B250000}"/>
    <cellStyle name="Normal 3 23 3 3" xfId="9184" xr:uid="{00000000-0005-0000-0000-00007C250000}"/>
    <cellStyle name="Normal 3 23 3 3 2" xfId="9185" xr:uid="{00000000-0005-0000-0000-00007D250000}"/>
    <cellStyle name="Normal 3 23 3 4" xfId="9186" xr:uid="{00000000-0005-0000-0000-00007E250000}"/>
    <cellStyle name="Normal 3 23 4" xfId="9187" xr:uid="{00000000-0005-0000-0000-00007F250000}"/>
    <cellStyle name="Normal 3 23 4 2" xfId="9188" xr:uid="{00000000-0005-0000-0000-000080250000}"/>
    <cellStyle name="Normal 3 23 5" xfId="9189" xr:uid="{00000000-0005-0000-0000-000081250000}"/>
    <cellStyle name="Normal 3 23 6" xfId="9190" xr:uid="{00000000-0005-0000-0000-000082250000}"/>
    <cellStyle name="Normal 3 23 6 2" xfId="9191" xr:uid="{00000000-0005-0000-0000-000083250000}"/>
    <cellStyle name="Normal 3 23 7" xfId="9192" xr:uid="{00000000-0005-0000-0000-000084250000}"/>
    <cellStyle name="Normal 3 24" xfId="597" xr:uid="{00000000-0005-0000-0000-000085250000}"/>
    <cellStyle name="Normal 3 24 2" xfId="1738" xr:uid="{00000000-0005-0000-0000-000086250000}"/>
    <cellStyle name="Normal 3 24 2 2" xfId="9193" xr:uid="{00000000-0005-0000-0000-000087250000}"/>
    <cellStyle name="Normal 3 24 2 2 2" xfId="9194" xr:uid="{00000000-0005-0000-0000-000088250000}"/>
    <cellStyle name="Normal 3 24 2 3" xfId="9195" xr:uid="{00000000-0005-0000-0000-000089250000}"/>
    <cellStyle name="Normal 3 24 2 4" xfId="9196" xr:uid="{00000000-0005-0000-0000-00008A250000}"/>
    <cellStyle name="Normal 3 24 3" xfId="9197" xr:uid="{00000000-0005-0000-0000-00008B250000}"/>
    <cellStyle name="Normal 3 24 3 2" xfId="9198" xr:uid="{00000000-0005-0000-0000-00008C250000}"/>
    <cellStyle name="Normal 3 24 3 2 2" xfId="9199" xr:uid="{00000000-0005-0000-0000-00008D250000}"/>
    <cellStyle name="Normal 3 24 3 3" xfId="9200" xr:uid="{00000000-0005-0000-0000-00008E250000}"/>
    <cellStyle name="Normal 3 24 3 3 2" xfId="9201" xr:uid="{00000000-0005-0000-0000-00008F250000}"/>
    <cellStyle name="Normal 3 24 3 4" xfId="9202" xr:uid="{00000000-0005-0000-0000-000090250000}"/>
    <cellStyle name="Normal 3 24 4" xfId="9203" xr:uid="{00000000-0005-0000-0000-000091250000}"/>
    <cellStyle name="Normal 3 24 4 2" xfId="9204" xr:uid="{00000000-0005-0000-0000-000092250000}"/>
    <cellStyle name="Normal 3 24 5" xfId="9205" xr:uid="{00000000-0005-0000-0000-000093250000}"/>
    <cellStyle name="Normal 3 24 6" xfId="9206" xr:uid="{00000000-0005-0000-0000-000094250000}"/>
    <cellStyle name="Normal 3 24 6 2" xfId="9207" xr:uid="{00000000-0005-0000-0000-000095250000}"/>
    <cellStyle name="Normal 3 24 7" xfId="9208" xr:uid="{00000000-0005-0000-0000-000096250000}"/>
    <cellStyle name="Normal 3 25" xfId="598" xr:uid="{00000000-0005-0000-0000-000097250000}"/>
    <cellStyle name="Normal 3 25 2" xfId="1739" xr:uid="{00000000-0005-0000-0000-000098250000}"/>
    <cellStyle name="Normal 3 25 2 2" xfId="9209" xr:uid="{00000000-0005-0000-0000-000099250000}"/>
    <cellStyle name="Normal 3 25 2 2 2" xfId="9210" xr:uid="{00000000-0005-0000-0000-00009A250000}"/>
    <cellStyle name="Normal 3 25 2 3" xfId="9211" xr:uid="{00000000-0005-0000-0000-00009B250000}"/>
    <cellStyle name="Normal 3 25 2 4" xfId="9212" xr:uid="{00000000-0005-0000-0000-00009C250000}"/>
    <cellStyle name="Normal 3 25 3" xfId="9213" xr:uid="{00000000-0005-0000-0000-00009D250000}"/>
    <cellStyle name="Normal 3 25 3 2" xfId="9214" xr:uid="{00000000-0005-0000-0000-00009E250000}"/>
    <cellStyle name="Normal 3 25 3 2 2" xfId="9215" xr:uid="{00000000-0005-0000-0000-00009F250000}"/>
    <cellStyle name="Normal 3 25 3 3" xfId="9216" xr:uid="{00000000-0005-0000-0000-0000A0250000}"/>
    <cellStyle name="Normal 3 25 3 3 2" xfId="9217" xr:uid="{00000000-0005-0000-0000-0000A1250000}"/>
    <cellStyle name="Normal 3 25 3 4" xfId="9218" xr:uid="{00000000-0005-0000-0000-0000A2250000}"/>
    <cellStyle name="Normal 3 25 4" xfId="9219" xr:uid="{00000000-0005-0000-0000-0000A3250000}"/>
    <cellStyle name="Normal 3 25 4 2" xfId="9220" xr:uid="{00000000-0005-0000-0000-0000A4250000}"/>
    <cellStyle name="Normal 3 25 5" xfId="9221" xr:uid="{00000000-0005-0000-0000-0000A5250000}"/>
    <cellStyle name="Normal 3 25 6" xfId="9222" xr:uid="{00000000-0005-0000-0000-0000A6250000}"/>
    <cellStyle name="Normal 3 25 6 2" xfId="9223" xr:uid="{00000000-0005-0000-0000-0000A7250000}"/>
    <cellStyle name="Normal 3 25 7" xfId="9224" xr:uid="{00000000-0005-0000-0000-0000A8250000}"/>
    <cellStyle name="Normal 3 26" xfId="599" xr:uid="{00000000-0005-0000-0000-0000A9250000}"/>
    <cellStyle name="Normal 3 26 2" xfId="1740" xr:uid="{00000000-0005-0000-0000-0000AA250000}"/>
    <cellStyle name="Normal 3 26 2 2" xfId="9225" xr:uid="{00000000-0005-0000-0000-0000AB250000}"/>
    <cellStyle name="Normal 3 26 2 2 2" xfId="9226" xr:uid="{00000000-0005-0000-0000-0000AC250000}"/>
    <cellStyle name="Normal 3 26 2 3" xfId="9227" xr:uid="{00000000-0005-0000-0000-0000AD250000}"/>
    <cellStyle name="Normal 3 26 2 4" xfId="9228" xr:uid="{00000000-0005-0000-0000-0000AE250000}"/>
    <cellStyle name="Normal 3 26 3" xfId="9229" xr:uid="{00000000-0005-0000-0000-0000AF250000}"/>
    <cellStyle name="Normal 3 26 3 2" xfId="9230" xr:uid="{00000000-0005-0000-0000-0000B0250000}"/>
    <cellStyle name="Normal 3 26 3 2 2" xfId="9231" xr:uid="{00000000-0005-0000-0000-0000B1250000}"/>
    <cellStyle name="Normal 3 26 3 3" xfId="9232" xr:uid="{00000000-0005-0000-0000-0000B2250000}"/>
    <cellStyle name="Normal 3 26 3 3 2" xfId="9233" xr:uid="{00000000-0005-0000-0000-0000B3250000}"/>
    <cellStyle name="Normal 3 26 3 4" xfId="9234" xr:uid="{00000000-0005-0000-0000-0000B4250000}"/>
    <cellStyle name="Normal 3 26 4" xfId="9235" xr:uid="{00000000-0005-0000-0000-0000B5250000}"/>
    <cellStyle name="Normal 3 26 4 2" xfId="9236" xr:uid="{00000000-0005-0000-0000-0000B6250000}"/>
    <cellStyle name="Normal 3 26 5" xfId="9237" xr:uid="{00000000-0005-0000-0000-0000B7250000}"/>
    <cellStyle name="Normal 3 26 6" xfId="9238" xr:uid="{00000000-0005-0000-0000-0000B8250000}"/>
    <cellStyle name="Normal 3 26 6 2" xfId="9239" xr:uid="{00000000-0005-0000-0000-0000B9250000}"/>
    <cellStyle name="Normal 3 26 7" xfId="9240" xr:uid="{00000000-0005-0000-0000-0000BA250000}"/>
    <cellStyle name="Normal 3 27" xfId="600" xr:uid="{00000000-0005-0000-0000-0000BB250000}"/>
    <cellStyle name="Normal 3 27 2" xfId="1741" xr:uid="{00000000-0005-0000-0000-0000BC250000}"/>
    <cellStyle name="Normal 3 27 2 2" xfId="9241" xr:uid="{00000000-0005-0000-0000-0000BD250000}"/>
    <cellStyle name="Normal 3 27 2 2 2" xfId="9242" xr:uid="{00000000-0005-0000-0000-0000BE250000}"/>
    <cellStyle name="Normal 3 27 2 3" xfId="9243" xr:uid="{00000000-0005-0000-0000-0000BF250000}"/>
    <cellStyle name="Normal 3 27 2 4" xfId="9244" xr:uid="{00000000-0005-0000-0000-0000C0250000}"/>
    <cellStyle name="Normal 3 27 3" xfId="9245" xr:uid="{00000000-0005-0000-0000-0000C1250000}"/>
    <cellStyle name="Normal 3 27 3 2" xfId="9246" xr:uid="{00000000-0005-0000-0000-0000C2250000}"/>
    <cellStyle name="Normal 3 27 3 2 2" xfId="9247" xr:uid="{00000000-0005-0000-0000-0000C3250000}"/>
    <cellStyle name="Normal 3 27 3 3" xfId="9248" xr:uid="{00000000-0005-0000-0000-0000C4250000}"/>
    <cellStyle name="Normal 3 27 3 3 2" xfId="9249" xr:uid="{00000000-0005-0000-0000-0000C5250000}"/>
    <cellStyle name="Normal 3 27 3 4" xfId="9250" xr:uid="{00000000-0005-0000-0000-0000C6250000}"/>
    <cellStyle name="Normal 3 27 4" xfId="9251" xr:uid="{00000000-0005-0000-0000-0000C7250000}"/>
    <cellStyle name="Normal 3 27 4 2" xfId="9252" xr:uid="{00000000-0005-0000-0000-0000C8250000}"/>
    <cellStyle name="Normal 3 27 5" xfId="9253" xr:uid="{00000000-0005-0000-0000-0000C9250000}"/>
    <cellStyle name="Normal 3 27 6" xfId="9254" xr:uid="{00000000-0005-0000-0000-0000CA250000}"/>
    <cellStyle name="Normal 3 27 6 2" xfId="9255" xr:uid="{00000000-0005-0000-0000-0000CB250000}"/>
    <cellStyle name="Normal 3 27 7" xfId="9256" xr:uid="{00000000-0005-0000-0000-0000CC250000}"/>
    <cellStyle name="Normal 3 28" xfId="601" xr:uid="{00000000-0005-0000-0000-0000CD250000}"/>
    <cellStyle name="Normal 3 28 2" xfId="1742" xr:uid="{00000000-0005-0000-0000-0000CE250000}"/>
    <cellStyle name="Normal 3 28 2 2" xfId="9257" xr:uid="{00000000-0005-0000-0000-0000CF250000}"/>
    <cellStyle name="Normal 3 28 2 2 2" xfId="9258" xr:uid="{00000000-0005-0000-0000-0000D0250000}"/>
    <cellStyle name="Normal 3 28 2 3" xfId="9259" xr:uid="{00000000-0005-0000-0000-0000D1250000}"/>
    <cellStyle name="Normal 3 28 2 4" xfId="9260" xr:uid="{00000000-0005-0000-0000-0000D2250000}"/>
    <cellStyle name="Normal 3 28 3" xfId="9261" xr:uid="{00000000-0005-0000-0000-0000D3250000}"/>
    <cellStyle name="Normal 3 28 3 2" xfId="9262" xr:uid="{00000000-0005-0000-0000-0000D4250000}"/>
    <cellStyle name="Normal 3 28 3 2 2" xfId="9263" xr:uid="{00000000-0005-0000-0000-0000D5250000}"/>
    <cellStyle name="Normal 3 28 3 3" xfId="9264" xr:uid="{00000000-0005-0000-0000-0000D6250000}"/>
    <cellStyle name="Normal 3 28 3 3 2" xfId="9265" xr:uid="{00000000-0005-0000-0000-0000D7250000}"/>
    <cellStyle name="Normal 3 28 3 4" xfId="9266" xr:uid="{00000000-0005-0000-0000-0000D8250000}"/>
    <cellStyle name="Normal 3 28 4" xfId="9267" xr:uid="{00000000-0005-0000-0000-0000D9250000}"/>
    <cellStyle name="Normal 3 28 4 2" xfId="9268" xr:uid="{00000000-0005-0000-0000-0000DA250000}"/>
    <cellStyle name="Normal 3 28 5" xfId="9269" xr:uid="{00000000-0005-0000-0000-0000DB250000}"/>
    <cellStyle name="Normal 3 28 6" xfId="9270" xr:uid="{00000000-0005-0000-0000-0000DC250000}"/>
    <cellStyle name="Normal 3 28 6 2" xfId="9271" xr:uid="{00000000-0005-0000-0000-0000DD250000}"/>
    <cellStyle name="Normal 3 28 7" xfId="9272" xr:uid="{00000000-0005-0000-0000-0000DE250000}"/>
    <cellStyle name="Normal 3 29" xfId="602" xr:uid="{00000000-0005-0000-0000-0000DF250000}"/>
    <cellStyle name="Normal 3 29 2" xfId="1743" xr:uid="{00000000-0005-0000-0000-0000E0250000}"/>
    <cellStyle name="Normal 3 29 2 2" xfId="9273" xr:uid="{00000000-0005-0000-0000-0000E1250000}"/>
    <cellStyle name="Normal 3 29 2 2 2" xfId="9274" xr:uid="{00000000-0005-0000-0000-0000E2250000}"/>
    <cellStyle name="Normal 3 29 2 3" xfId="9275" xr:uid="{00000000-0005-0000-0000-0000E3250000}"/>
    <cellStyle name="Normal 3 29 2 4" xfId="9276" xr:uid="{00000000-0005-0000-0000-0000E4250000}"/>
    <cellStyle name="Normal 3 29 3" xfId="9277" xr:uid="{00000000-0005-0000-0000-0000E5250000}"/>
    <cellStyle name="Normal 3 29 3 2" xfId="9278" xr:uid="{00000000-0005-0000-0000-0000E6250000}"/>
    <cellStyle name="Normal 3 29 3 2 2" xfId="9279" xr:uid="{00000000-0005-0000-0000-0000E7250000}"/>
    <cellStyle name="Normal 3 29 3 3" xfId="9280" xr:uid="{00000000-0005-0000-0000-0000E8250000}"/>
    <cellStyle name="Normal 3 29 3 3 2" xfId="9281" xr:uid="{00000000-0005-0000-0000-0000E9250000}"/>
    <cellStyle name="Normal 3 29 3 4" xfId="9282" xr:uid="{00000000-0005-0000-0000-0000EA250000}"/>
    <cellStyle name="Normal 3 29 4" xfId="9283" xr:uid="{00000000-0005-0000-0000-0000EB250000}"/>
    <cellStyle name="Normal 3 29 4 2" xfId="9284" xr:uid="{00000000-0005-0000-0000-0000EC250000}"/>
    <cellStyle name="Normal 3 29 5" xfId="9285" xr:uid="{00000000-0005-0000-0000-0000ED250000}"/>
    <cellStyle name="Normal 3 29 6" xfId="9286" xr:uid="{00000000-0005-0000-0000-0000EE250000}"/>
    <cellStyle name="Normal 3 29 6 2" xfId="9287" xr:uid="{00000000-0005-0000-0000-0000EF250000}"/>
    <cellStyle name="Normal 3 29 7" xfId="9288" xr:uid="{00000000-0005-0000-0000-0000F0250000}"/>
    <cellStyle name="Normal 3 3" xfId="603" xr:uid="{00000000-0005-0000-0000-0000F1250000}"/>
    <cellStyle name="Normal 3 3 10" xfId="9289" xr:uid="{00000000-0005-0000-0000-0000F2250000}"/>
    <cellStyle name="Normal 3 3 2" xfId="1744" xr:uid="{00000000-0005-0000-0000-0000F3250000}"/>
    <cellStyle name="Normal 3 3 2 2" xfId="9290" xr:uid="{00000000-0005-0000-0000-0000F4250000}"/>
    <cellStyle name="Normal 3 3 2 2 2" xfId="9291" xr:uid="{00000000-0005-0000-0000-0000F5250000}"/>
    <cellStyle name="Normal 3 3 2 3" xfId="9292" xr:uid="{00000000-0005-0000-0000-0000F6250000}"/>
    <cellStyle name="Normal 3 3 2 4" xfId="9293" xr:uid="{00000000-0005-0000-0000-0000F7250000}"/>
    <cellStyle name="Normal 3 3 3" xfId="2768" xr:uid="{00000000-0005-0000-0000-0000F8250000}"/>
    <cellStyle name="Normal 3 3 3 2" xfId="9294" xr:uid="{00000000-0005-0000-0000-0000F9250000}"/>
    <cellStyle name="Normal 3 3 3 2 2" xfId="9295" xr:uid="{00000000-0005-0000-0000-0000FA250000}"/>
    <cellStyle name="Normal 3 3 3 3" xfId="9296" xr:uid="{00000000-0005-0000-0000-0000FB250000}"/>
    <cellStyle name="Normal 3 3 3 3 2" xfId="9297" xr:uid="{00000000-0005-0000-0000-0000FC250000}"/>
    <cellStyle name="Normal 3 3 3 4" xfId="9298" xr:uid="{00000000-0005-0000-0000-0000FD250000}"/>
    <cellStyle name="Normal 3 3 3 5" xfId="9299" xr:uid="{00000000-0005-0000-0000-0000FE250000}"/>
    <cellStyle name="Normal 3 3 4" xfId="9300" xr:uid="{00000000-0005-0000-0000-0000FF250000}"/>
    <cellStyle name="Normal 3 3 4 2" xfId="9301" xr:uid="{00000000-0005-0000-0000-000000260000}"/>
    <cellStyle name="Normal 3 3 5" xfId="9302" xr:uid="{00000000-0005-0000-0000-000001260000}"/>
    <cellStyle name="Normal 3 3 6" xfId="9303" xr:uid="{00000000-0005-0000-0000-000002260000}"/>
    <cellStyle name="Normal 3 3 6 2" xfId="9304" xr:uid="{00000000-0005-0000-0000-000003260000}"/>
    <cellStyle name="Normal 3 3 7" xfId="9305" xr:uid="{00000000-0005-0000-0000-000004260000}"/>
    <cellStyle name="Normal 3 3 8" xfId="9306" xr:uid="{00000000-0005-0000-0000-000005260000}"/>
    <cellStyle name="Normal 3 3 9" xfId="9307" xr:uid="{00000000-0005-0000-0000-000006260000}"/>
    <cellStyle name="Normal 3 30" xfId="604" xr:uid="{00000000-0005-0000-0000-000007260000}"/>
    <cellStyle name="Normal 3 30 2" xfId="1745" xr:uid="{00000000-0005-0000-0000-000008260000}"/>
    <cellStyle name="Normal 3 30 2 2" xfId="9308" xr:uid="{00000000-0005-0000-0000-000009260000}"/>
    <cellStyle name="Normal 3 30 2 2 2" xfId="9309" xr:uid="{00000000-0005-0000-0000-00000A260000}"/>
    <cellStyle name="Normal 3 30 2 3" xfId="9310" xr:uid="{00000000-0005-0000-0000-00000B260000}"/>
    <cellStyle name="Normal 3 30 2 4" xfId="9311" xr:uid="{00000000-0005-0000-0000-00000C260000}"/>
    <cellStyle name="Normal 3 30 3" xfId="9312" xr:uid="{00000000-0005-0000-0000-00000D260000}"/>
    <cellStyle name="Normal 3 30 3 2" xfId="9313" xr:uid="{00000000-0005-0000-0000-00000E260000}"/>
    <cellStyle name="Normal 3 30 3 2 2" xfId="9314" xr:uid="{00000000-0005-0000-0000-00000F260000}"/>
    <cellStyle name="Normal 3 30 3 3" xfId="9315" xr:uid="{00000000-0005-0000-0000-000010260000}"/>
    <cellStyle name="Normal 3 30 3 3 2" xfId="9316" xr:uid="{00000000-0005-0000-0000-000011260000}"/>
    <cellStyle name="Normal 3 30 3 4" xfId="9317" xr:uid="{00000000-0005-0000-0000-000012260000}"/>
    <cellStyle name="Normal 3 30 4" xfId="9318" xr:uid="{00000000-0005-0000-0000-000013260000}"/>
    <cellStyle name="Normal 3 30 4 2" xfId="9319" xr:uid="{00000000-0005-0000-0000-000014260000}"/>
    <cellStyle name="Normal 3 30 5" xfId="9320" xr:uid="{00000000-0005-0000-0000-000015260000}"/>
    <cellStyle name="Normal 3 30 6" xfId="9321" xr:uid="{00000000-0005-0000-0000-000016260000}"/>
    <cellStyle name="Normal 3 30 6 2" xfId="9322" xr:uid="{00000000-0005-0000-0000-000017260000}"/>
    <cellStyle name="Normal 3 30 7" xfId="9323" xr:uid="{00000000-0005-0000-0000-000018260000}"/>
    <cellStyle name="Normal 3 31" xfId="605" xr:uid="{00000000-0005-0000-0000-000019260000}"/>
    <cellStyle name="Normal 3 31 2" xfId="1746" xr:uid="{00000000-0005-0000-0000-00001A260000}"/>
    <cellStyle name="Normal 3 31 2 2" xfId="9324" xr:uid="{00000000-0005-0000-0000-00001B260000}"/>
    <cellStyle name="Normal 3 31 2 2 2" xfId="9325" xr:uid="{00000000-0005-0000-0000-00001C260000}"/>
    <cellStyle name="Normal 3 31 2 3" xfId="9326" xr:uid="{00000000-0005-0000-0000-00001D260000}"/>
    <cellStyle name="Normal 3 31 2 4" xfId="9327" xr:uid="{00000000-0005-0000-0000-00001E260000}"/>
    <cellStyle name="Normal 3 31 3" xfId="9328" xr:uid="{00000000-0005-0000-0000-00001F260000}"/>
    <cellStyle name="Normal 3 31 3 2" xfId="9329" xr:uid="{00000000-0005-0000-0000-000020260000}"/>
    <cellStyle name="Normal 3 31 3 2 2" xfId="9330" xr:uid="{00000000-0005-0000-0000-000021260000}"/>
    <cellStyle name="Normal 3 31 3 3" xfId="9331" xr:uid="{00000000-0005-0000-0000-000022260000}"/>
    <cellStyle name="Normal 3 31 3 3 2" xfId="9332" xr:uid="{00000000-0005-0000-0000-000023260000}"/>
    <cellStyle name="Normal 3 31 3 4" xfId="9333" xr:uid="{00000000-0005-0000-0000-000024260000}"/>
    <cellStyle name="Normal 3 31 4" xfId="9334" xr:uid="{00000000-0005-0000-0000-000025260000}"/>
    <cellStyle name="Normal 3 31 4 2" xfId="9335" xr:uid="{00000000-0005-0000-0000-000026260000}"/>
    <cellStyle name="Normal 3 31 5" xfId="9336" xr:uid="{00000000-0005-0000-0000-000027260000}"/>
    <cellStyle name="Normal 3 31 6" xfId="9337" xr:uid="{00000000-0005-0000-0000-000028260000}"/>
    <cellStyle name="Normal 3 31 6 2" xfId="9338" xr:uid="{00000000-0005-0000-0000-000029260000}"/>
    <cellStyle name="Normal 3 31 7" xfId="9339" xr:uid="{00000000-0005-0000-0000-00002A260000}"/>
    <cellStyle name="Normal 3 32" xfId="606" xr:uid="{00000000-0005-0000-0000-00002B260000}"/>
    <cellStyle name="Normal 3 32 2" xfId="2206" xr:uid="{00000000-0005-0000-0000-00002C260000}"/>
    <cellStyle name="Normal 3 32 2 2" xfId="9340" xr:uid="{00000000-0005-0000-0000-00002D260000}"/>
    <cellStyle name="Normal 3 32 2 2 2" xfId="9341" xr:uid="{00000000-0005-0000-0000-00002E260000}"/>
    <cellStyle name="Normal 3 32 2 2 2 2" xfId="9342" xr:uid="{00000000-0005-0000-0000-00002F260000}"/>
    <cellStyle name="Normal 3 32 2 2 3" xfId="9343" xr:uid="{00000000-0005-0000-0000-000030260000}"/>
    <cellStyle name="Normal 3 32 2 2 4" xfId="9344" xr:uid="{00000000-0005-0000-0000-000031260000}"/>
    <cellStyle name="Normal 3 32 2 3" xfId="9345" xr:uid="{00000000-0005-0000-0000-000032260000}"/>
    <cellStyle name="Normal 3 32 2 3 2" xfId="9346" xr:uid="{00000000-0005-0000-0000-000033260000}"/>
    <cellStyle name="Normal 3 32 2 4" xfId="9347" xr:uid="{00000000-0005-0000-0000-000034260000}"/>
    <cellStyle name="Normal 3 32 2 5" xfId="9348" xr:uid="{00000000-0005-0000-0000-000035260000}"/>
    <cellStyle name="Normal 3 32 2 5 2" xfId="9349" xr:uid="{00000000-0005-0000-0000-000036260000}"/>
    <cellStyle name="Normal 3 32 2 6" xfId="9350" xr:uid="{00000000-0005-0000-0000-000037260000}"/>
    <cellStyle name="Normal 3 32 3" xfId="9351" xr:uid="{00000000-0005-0000-0000-000038260000}"/>
    <cellStyle name="Normal 3 32 3 2" xfId="9352" xr:uid="{00000000-0005-0000-0000-000039260000}"/>
    <cellStyle name="Normal 3 32 3 2 2" xfId="9353" xr:uid="{00000000-0005-0000-0000-00003A260000}"/>
    <cellStyle name="Normal 3 32 3 3" xfId="9354" xr:uid="{00000000-0005-0000-0000-00003B260000}"/>
    <cellStyle name="Normal 3 32 3 3 2" xfId="9355" xr:uid="{00000000-0005-0000-0000-00003C260000}"/>
    <cellStyle name="Normal 3 32 3 4" xfId="9356" xr:uid="{00000000-0005-0000-0000-00003D260000}"/>
    <cellStyle name="Normal 3 32 4" xfId="9357" xr:uid="{00000000-0005-0000-0000-00003E260000}"/>
    <cellStyle name="Normal 3 32 4 2" xfId="9358" xr:uid="{00000000-0005-0000-0000-00003F260000}"/>
    <cellStyle name="Normal 3 32 5" xfId="9359" xr:uid="{00000000-0005-0000-0000-000040260000}"/>
    <cellStyle name="Normal 3 32 6" xfId="9360" xr:uid="{00000000-0005-0000-0000-000041260000}"/>
    <cellStyle name="Normal 3 32 6 2" xfId="9361" xr:uid="{00000000-0005-0000-0000-000042260000}"/>
    <cellStyle name="Normal 3 32 7" xfId="9362" xr:uid="{00000000-0005-0000-0000-000043260000}"/>
    <cellStyle name="Normal 3 33" xfId="607" xr:uid="{00000000-0005-0000-0000-000044260000}"/>
    <cellStyle name="Normal 3 33 2" xfId="2205" xr:uid="{00000000-0005-0000-0000-000045260000}"/>
    <cellStyle name="Normal 3 33 2 2" xfId="9363" xr:uid="{00000000-0005-0000-0000-000046260000}"/>
    <cellStyle name="Normal 3 33 2 2 2" xfId="9364" xr:uid="{00000000-0005-0000-0000-000047260000}"/>
    <cellStyle name="Normal 3 33 2 3" xfId="9365" xr:uid="{00000000-0005-0000-0000-000048260000}"/>
    <cellStyle name="Normal 3 33 2 4" xfId="9366" xr:uid="{00000000-0005-0000-0000-000049260000}"/>
    <cellStyle name="Normal 3 33 3" xfId="9367" xr:uid="{00000000-0005-0000-0000-00004A260000}"/>
    <cellStyle name="Normal 3 33 3 2" xfId="9368" xr:uid="{00000000-0005-0000-0000-00004B260000}"/>
    <cellStyle name="Normal 3 33 3 2 2" xfId="9369" xr:uid="{00000000-0005-0000-0000-00004C260000}"/>
    <cellStyle name="Normal 3 33 3 3" xfId="9370" xr:uid="{00000000-0005-0000-0000-00004D260000}"/>
    <cellStyle name="Normal 3 33 3 3 2" xfId="9371" xr:uid="{00000000-0005-0000-0000-00004E260000}"/>
    <cellStyle name="Normal 3 33 3 4" xfId="9372" xr:uid="{00000000-0005-0000-0000-00004F260000}"/>
    <cellStyle name="Normal 3 33 4" xfId="9373" xr:uid="{00000000-0005-0000-0000-000050260000}"/>
    <cellStyle name="Normal 3 33 4 2" xfId="9374" xr:uid="{00000000-0005-0000-0000-000051260000}"/>
    <cellStyle name="Normal 3 33 5" xfId="9375" xr:uid="{00000000-0005-0000-0000-000052260000}"/>
    <cellStyle name="Normal 3 33 6" xfId="9376" xr:uid="{00000000-0005-0000-0000-000053260000}"/>
    <cellStyle name="Normal 3 33 6 2" xfId="9377" xr:uid="{00000000-0005-0000-0000-000054260000}"/>
    <cellStyle name="Normal 3 33 7" xfId="9378" xr:uid="{00000000-0005-0000-0000-000055260000}"/>
    <cellStyle name="Normal 3 34" xfId="608" xr:uid="{00000000-0005-0000-0000-000056260000}"/>
    <cellStyle name="Normal 3 34 2" xfId="2204" xr:uid="{00000000-0005-0000-0000-000057260000}"/>
    <cellStyle name="Normal 3 34 2 2" xfId="9379" xr:uid="{00000000-0005-0000-0000-000058260000}"/>
    <cellStyle name="Normal 3 34 2 2 2" xfId="9380" xr:uid="{00000000-0005-0000-0000-000059260000}"/>
    <cellStyle name="Normal 3 34 2 3" xfId="9381" xr:uid="{00000000-0005-0000-0000-00005A260000}"/>
    <cellStyle name="Normal 3 34 2 4" xfId="9382" xr:uid="{00000000-0005-0000-0000-00005B260000}"/>
    <cellStyle name="Normal 3 34 3" xfId="9383" xr:uid="{00000000-0005-0000-0000-00005C260000}"/>
    <cellStyle name="Normal 3 34 3 2" xfId="9384" xr:uid="{00000000-0005-0000-0000-00005D260000}"/>
    <cellStyle name="Normal 3 34 3 2 2" xfId="9385" xr:uid="{00000000-0005-0000-0000-00005E260000}"/>
    <cellStyle name="Normal 3 34 3 3" xfId="9386" xr:uid="{00000000-0005-0000-0000-00005F260000}"/>
    <cellStyle name="Normal 3 34 3 3 2" xfId="9387" xr:uid="{00000000-0005-0000-0000-000060260000}"/>
    <cellStyle name="Normal 3 34 3 4" xfId="9388" xr:uid="{00000000-0005-0000-0000-000061260000}"/>
    <cellStyle name="Normal 3 34 4" xfId="9389" xr:uid="{00000000-0005-0000-0000-000062260000}"/>
    <cellStyle name="Normal 3 34 4 2" xfId="9390" xr:uid="{00000000-0005-0000-0000-000063260000}"/>
    <cellStyle name="Normal 3 34 5" xfId="9391" xr:uid="{00000000-0005-0000-0000-000064260000}"/>
    <cellStyle name="Normal 3 34 6" xfId="9392" xr:uid="{00000000-0005-0000-0000-000065260000}"/>
    <cellStyle name="Normal 3 34 6 2" xfId="9393" xr:uid="{00000000-0005-0000-0000-000066260000}"/>
    <cellStyle name="Normal 3 34 7" xfId="9394" xr:uid="{00000000-0005-0000-0000-000067260000}"/>
    <cellStyle name="Normal 3 35" xfId="609" xr:uid="{00000000-0005-0000-0000-000068260000}"/>
    <cellStyle name="Normal 3 35 2" xfId="2203" xr:uid="{00000000-0005-0000-0000-000069260000}"/>
    <cellStyle name="Normal 3 35 2 2" xfId="9395" xr:uid="{00000000-0005-0000-0000-00006A260000}"/>
    <cellStyle name="Normal 3 35 2 2 2" xfId="9396" xr:uid="{00000000-0005-0000-0000-00006B260000}"/>
    <cellStyle name="Normal 3 35 2 3" xfId="9397" xr:uid="{00000000-0005-0000-0000-00006C260000}"/>
    <cellStyle name="Normal 3 35 2 4" xfId="9398" xr:uid="{00000000-0005-0000-0000-00006D260000}"/>
    <cellStyle name="Normal 3 35 3" xfId="9399" xr:uid="{00000000-0005-0000-0000-00006E260000}"/>
    <cellStyle name="Normal 3 35 3 2" xfId="9400" xr:uid="{00000000-0005-0000-0000-00006F260000}"/>
    <cellStyle name="Normal 3 35 3 2 2" xfId="9401" xr:uid="{00000000-0005-0000-0000-000070260000}"/>
    <cellStyle name="Normal 3 35 3 3" xfId="9402" xr:uid="{00000000-0005-0000-0000-000071260000}"/>
    <cellStyle name="Normal 3 35 3 3 2" xfId="9403" xr:uid="{00000000-0005-0000-0000-000072260000}"/>
    <cellStyle name="Normal 3 35 3 4" xfId="9404" xr:uid="{00000000-0005-0000-0000-000073260000}"/>
    <cellStyle name="Normal 3 35 4" xfId="9405" xr:uid="{00000000-0005-0000-0000-000074260000}"/>
    <cellStyle name="Normal 3 35 4 2" xfId="9406" xr:uid="{00000000-0005-0000-0000-000075260000}"/>
    <cellStyle name="Normal 3 35 5" xfId="9407" xr:uid="{00000000-0005-0000-0000-000076260000}"/>
    <cellStyle name="Normal 3 35 6" xfId="9408" xr:uid="{00000000-0005-0000-0000-000077260000}"/>
    <cellStyle name="Normal 3 35 6 2" xfId="9409" xr:uid="{00000000-0005-0000-0000-000078260000}"/>
    <cellStyle name="Normal 3 35 7" xfId="9410" xr:uid="{00000000-0005-0000-0000-000079260000}"/>
    <cellStyle name="Normal 3 36" xfId="610" xr:uid="{00000000-0005-0000-0000-00007A260000}"/>
    <cellStyle name="Normal 3 36 2" xfId="2202" xr:uid="{00000000-0005-0000-0000-00007B260000}"/>
    <cellStyle name="Normal 3 36 2 2" xfId="9411" xr:uid="{00000000-0005-0000-0000-00007C260000}"/>
    <cellStyle name="Normal 3 36 2 2 2" xfId="9412" xr:uid="{00000000-0005-0000-0000-00007D260000}"/>
    <cellStyle name="Normal 3 36 2 3" xfId="9413" xr:uid="{00000000-0005-0000-0000-00007E260000}"/>
    <cellStyle name="Normal 3 36 2 4" xfId="9414" xr:uid="{00000000-0005-0000-0000-00007F260000}"/>
    <cellStyle name="Normal 3 36 3" xfId="9415" xr:uid="{00000000-0005-0000-0000-000080260000}"/>
    <cellStyle name="Normal 3 36 3 2" xfId="9416" xr:uid="{00000000-0005-0000-0000-000081260000}"/>
    <cellStyle name="Normal 3 36 3 2 2" xfId="9417" xr:uid="{00000000-0005-0000-0000-000082260000}"/>
    <cellStyle name="Normal 3 36 3 3" xfId="9418" xr:uid="{00000000-0005-0000-0000-000083260000}"/>
    <cellStyle name="Normal 3 36 3 3 2" xfId="9419" xr:uid="{00000000-0005-0000-0000-000084260000}"/>
    <cellStyle name="Normal 3 36 3 4" xfId="9420" xr:uid="{00000000-0005-0000-0000-000085260000}"/>
    <cellStyle name="Normal 3 36 4" xfId="9421" xr:uid="{00000000-0005-0000-0000-000086260000}"/>
    <cellStyle name="Normal 3 36 4 2" xfId="9422" xr:uid="{00000000-0005-0000-0000-000087260000}"/>
    <cellStyle name="Normal 3 36 5" xfId="9423" xr:uid="{00000000-0005-0000-0000-000088260000}"/>
    <cellStyle name="Normal 3 36 6" xfId="9424" xr:uid="{00000000-0005-0000-0000-000089260000}"/>
    <cellStyle name="Normal 3 36 6 2" xfId="9425" xr:uid="{00000000-0005-0000-0000-00008A260000}"/>
    <cellStyle name="Normal 3 36 7" xfId="9426" xr:uid="{00000000-0005-0000-0000-00008B260000}"/>
    <cellStyle name="Normal 3 37" xfId="611" xr:uid="{00000000-0005-0000-0000-00008C260000}"/>
    <cellStyle name="Normal 3 37 2" xfId="2201" xr:uid="{00000000-0005-0000-0000-00008D260000}"/>
    <cellStyle name="Normal 3 37 2 2" xfId="9427" xr:uid="{00000000-0005-0000-0000-00008E260000}"/>
    <cellStyle name="Normal 3 37 2 2 2" xfId="9428" xr:uid="{00000000-0005-0000-0000-00008F260000}"/>
    <cellStyle name="Normal 3 37 2 3" xfId="9429" xr:uid="{00000000-0005-0000-0000-000090260000}"/>
    <cellStyle name="Normal 3 37 2 4" xfId="9430" xr:uid="{00000000-0005-0000-0000-000091260000}"/>
    <cellStyle name="Normal 3 37 3" xfId="9431" xr:uid="{00000000-0005-0000-0000-000092260000}"/>
    <cellStyle name="Normal 3 37 3 2" xfId="9432" xr:uid="{00000000-0005-0000-0000-000093260000}"/>
    <cellStyle name="Normal 3 37 3 2 2" xfId="9433" xr:uid="{00000000-0005-0000-0000-000094260000}"/>
    <cellStyle name="Normal 3 37 3 3" xfId="9434" xr:uid="{00000000-0005-0000-0000-000095260000}"/>
    <cellStyle name="Normal 3 37 3 3 2" xfId="9435" xr:uid="{00000000-0005-0000-0000-000096260000}"/>
    <cellStyle name="Normal 3 37 3 4" xfId="9436" xr:uid="{00000000-0005-0000-0000-000097260000}"/>
    <cellStyle name="Normal 3 37 4" xfId="9437" xr:uid="{00000000-0005-0000-0000-000098260000}"/>
    <cellStyle name="Normal 3 37 4 2" xfId="9438" xr:uid="{00000000-0005-0000-0000-000099260000}"/>
    <cellStyle name="Normal 3 37 5" xfId="9439" xr:uid="{00000000-0005-0000-0000-00009A260000}"/>
    <cellStyle name="Normal 3 37 6" xfId="9440" xr:uid="{00000000-0005-0000-0000-00009B260000}"/>
    <cellStyle name="Normal 3 37 6 2" xfId="9441" xr:uid="{00000000-0005-0000-0000-00009C260000}"/>
    <cellStyle name="Normal 3 37 7" xfId="9442" xr:uid="{00000000-0005-0000-0000-00009D260000}"/>
    <cellStyle name="Normal 3 38" xfId="612" xr:uid="{00000000-0005-0000-0000-00009E260000}"/>
    <cellStyle name="Normal 3 38 2" xfId="2200" xr:uid="{00000000-0005-0000-0000-00009F260000}"/>
    <cellStyle name="Normal 3 38 2 2" xfId="9443" xr:uid="{00000000-0005-0000-0000-0000A0260000}"/>
    <cellStyle name="Normal 3 38 2 2 2" xfId="9444" xr:uid="{00000000-0005-0000-0000-0000A1260000}"/>
    <cellStyle name="Normal 3 38 2 3" xfId="9445" xr:uid="{00000000-0005-0000-0000-0000A2260000}"/>
    <cellStyle name="Normal 3 38 2 4" xfId="9446" xr:uid="{00000000-0005-0000-0000-0000A3260000}"/>
    <cellStyle name="Normal 3 38 3" xfId="9447" xr:uid="{00000000-0005-0000-0000-0000A4260000}"/>
    <cellStyle name="Normal 3 38 3 2" xfId="9448" xr:uid="{00000000-0005-0000-0000-0000A5260000}"/>
    <cellStyle name="Normal 3 38 3 2 2" xfId="9449" xr:uid="{00000000-0005-0000-0000-0000A6260000}"/>
    <cellStyle name="Normal 3 38 3 3" xfId="9450" xr:uid="{00000000-0005-0000-0000-0000A7260000}"/>
    <cellStyle name="Normal 3 38 3 3 2" xfId="9451" xr:uid="{00000000-0005-0000-0000-0000A8260000}"/>
    <cellStyle name="Normal 3 38 3 4" xfId="9452" xr:uid="{00000000-0005-0000-0000-0000A9260000}"/>
    <cellStyle name="Normal 3 38 4" xfId="9453" xr:uid="{00000000-0005-0000-0000-0000AA260000}"/>
    <cellStyle name="Normal 3 38 4 2" xfId="9454" xr:uid="{00000000-0005-0000-0000-0000AB260000}"/>
    <cellStyle name="Normal 3 38 5" xfId="9455" xr:uid="{00000000-0005-0000-0000-0000AC260000}"/>
    <cellStyle name="Normal 3 38 6" xfId="9456" xr:uid="{00000000-0005-0000-0000-0000AD260000}"/>
    <cellStyle name="Normal 3 38 6 2" xfId="9457" xr:uid="{00000000-0005-0000-0000-0000AE260000}"/>
    <cellStyle name="Normal 3 38 7" xfId="9458" xr:uid="{00000000-0005-0000-0000-0000AF260000}"/>
    <cellStyle name="Normal 3 39" xfId="613" xr:uid="{00000000-0005-0000-0000-0000B0260000}"/>
    <cellStyle name="Normal 3 39 2" xfId="2199" xr:uid="{00000000-0005-0000-0000-0000B1260000}"/>
    <cellStyle name="Normal 3 39 2 2" xfId="9459" xr:uid="{00000000-0005-0000-0000-0000B2260000}"/>
    <cellStyle name="Normal 3 39 2 2 2" xfId="9460" xr:uid="{00000000-0005-0000-0000-0000B3260000}"/>
    <cellStyle name="Normal 3 39 2 3" xfId="9461" xr:uid="{00000000-0005-0000-0000-0000B4260000}"/>
    <cellStyle name="Normal 3 39 2 4" xfId="9462" xr:uid="{00000000-0005-0000-0000-0000B5260000}"/>
    <cellStyle name="Normal 3 39 3" xfId="9463" xr:uid="{00000000-0005-0000-0000-0000B6260000}"/>
    <cellStyle name="Normal 3 39 3 2" xfId="9464" xr:uid="{00000000-0005-0000-0000-0000B7260000}"/>
    <cellStyle name="Normal 3 39 3 2 2" xfId="9465" xr:uid="{00000000-0005-0000-0000-0000B8260000}"/>
    <cellStyle name="Normal 3 39 3 3" xfId="9466" xr:uid="{00000000-0005-0000-0000-0000B9260000}"/>
    <cellStyle name="Normal 3 39 3 3 2" xfId="9467" xr:uid="{00000000-0005-0000-0000-0000BA260000}"/>
    <cellStyle name="Normal 3 39 3 4" xfId="9468" xr:uid="{00000000-0005-0000-0000-0000BB260000}"/>
    <cellStyle name="Normal 3 39 4" xfId="9469" xr:uid="{00000000-0005-0000-0000-0000BC260000}"/>
    <cellStyle name="Normal 3 39 4 2" xfId="9470" xr:uid="{00000000-0005-0000-0000-0000BD260000}"/>
    <cellStyle name="Normal 3 39 5" xfId="9471" xr:uid="{00000000-0005-0000-0000-0000BE260000}"/>
    <cellStyle name="Normal 3 39 6" xfId="9472" xr:uid="{00000000-0005-0000-0000-0000BF260000}"/>
    <cellStyle name="Normal 3 39 6 2" xfId="9473" xr:uid="{00000000-0005-0000-0000-0000C0260000}"/>
    <cellStyle name="Normal 3 39 7" xfId="9474" xr:uid="{00000000-0005-0000-0000-0000C1260000}"/>
    <cellStyle name="Normal 3 4" xfId="614" xr:uid="{00000000-0005-0000-0000-0000C2260000}"/>
    <cellStyle name="Normal 3 4 10" xfId="9475" xr:uid="{00000000-0005-0000-0000-0000C3260000}"/>
    <cellStyle name="Normal 3 4 10 2" xfId="23243" xr:uid="{00000000-0005-0000-0000-0000C4260000}"/>
    <cellStyle name="Normal 3 4 10 2 2" xfId="26099" xr:uid="{00000000-0005-0000-0000-0000C5260000}"/>
    <cellStyle name="Normal 3 4 10 3" xfId="23590" xr:uid="{00000000-0005-0000-0000-0000C6260000}"/>
    <cellStyle name="Normal 3 4 10 3 2" xfId="26445" xr:uid="{00000000-0005-0000-0000-0000C7260000}"/>
    <cellStyle name="Normal 3 4 10 4" xfId="25760" xr:uid="{00000000-0005-0000-0000-0000C8260000}"/>
    <cellStyle name="Normal 3 4 2" xfId="1747" xr:uid="{00000000-0005-0000-0000-0000C9260000}"/>
    <cellStyle name="Normal 3 4 2 2" xfId="9476" xr:uid="{00000000-0005-0000-0000-0000CA260000}"/>
    <cellStyle name="Normal 3 4 2 2 2" xfId="9477" xr:uid="{00000000-0005-0000-0000-0000CB260000}"/>
    <cellStyle name="Normal 3 4 2 3" xfId="9478" xr:uid="{00000000-0005-0000-0000-0000CC260000}"/>
    <cellStyle name="Normal 3 4 2 4" xfId="9479" xr:uid="{00000000-0005-0000-0000-0000CD260000}"/>
    <cellStyle name="Normal 3 4 3" xfId="2769" xr:uid="{00000000-0005-0000-0000-0000CE260000}"/>
    <cellStyle name="Normal 3 4 3 2" xfId="9480" xr:uid="{00000000-0005-0000-0000-0000CF260000}"/>
    <cellStyle name="Normal 3 4 3 2 2" xfId="9481" xr:uid="{00000000-0005-0000-0000-0000D0260000}"/>
    <cellStyle name="Normal 3 4 3 3" xfId="9482" xr:uid="{00000000-0005-0000-0000-0000D1260000}"/>
    <cellStyle name="Normal 3 4 3 3 2" xfId="9483" xr:uid="{00000000-0005-0000-0000-0000D2260000}"/>
    <cellStyle name="Normal 3 4 3 4" xfId="9484" xr:uid="{00000000-0005-0000-0000-0000D3260000}"/>
    <cellStyle name="Normal 3 4 3 5" xfId="9485" xr:uid="{00000000-0005-0000-0000-0000D4260000}"/>
    <cellStyle name="Normal 3 4 3 6" xfId="23199" xr:uid="{00000000-0005-0000-0000-0000D5260000}"/>
    <cellStyle name="Normal 3 4 3 6 2" xfId="26055" xr:uid="{00000000-0005-0000-0000-0000D6260000}"/>
    <cellStyle name="Normal 3 4 3 7" xfId="23551" xr:uid="{00000000-0005-0000-0000-0000D7260000}"/>
    <cellStyle name="Normal 3 4 3 7 2" xfId="26406" xr:uid="{00000000-0005-0000-0000-0000D8260000}"/>
    <cellStyle name="Normal 3 4 3 8" xfId="25699" xr:uid="{00000000-0005-0000-0000-0000D9260000}"/>
    <cellStyle name="Normal 3 4 4" xfId="9486" xr:uid="{00000000-0005-0000-0000-0000DA260000}"/>
    <cellStyle name="Normal 3 4 4 2" xfId="9487" xr:uid="{00000000-0005-0000-0000-0000DB260000}"/>
    <cellStyle name="Normal 3 4 5" xfId="9488" xr:uid="{00000000-0005-0000-0000-0000DC260000}"/>
    <cellStyle name="Normal 3 4 6" xfId="9489" xr:uid="{00000000-0005-0000-0000-0000DD260000}"/>
    <cellStyle name="Normal 3 4 6 2" xfId="9490" xr:uid="{00000000-0005-0000-0000-0000DE260000}"/>
    <cellStyle name="Normal 3 4 7" xfId="9491" xr:uid="{00000000-0005-0000-0000-0000DF260000}"/>
    <cellStyle name="Normal 3 4 8" xfId="9492" xr:uid="{00000000-0005-0000-0000-0000E0260000}"/>
    <cellStyle name="Normal 3 4 9" xfId="9493" xr:uid="{00000000-0005-0000-0000-0000E1260000}"/>
    <cellStyle name="Normal 3 40" xfId="615" xr:uid="{00000000-0005-0000-0000-0000E2260000}"/>
    <cellStyle name="Normal 3 40 2" xfId="2198" xr:uid="{00000000-0005-0000-0000-0000E3260000}"/>
    <cellStyle name="Normal 3 40 2 2" xfId="9494" xr:uid="{00000000-0005-0000-0000-0000E4260000}"/>
    <cellStyle name="Normal 3 40 2 2 2" xfId="9495" xr:uid="{00000000-0005-0000-0000-0000E5260000}"/>
    <cellStyle name="Normal 3 40 2 3" xfId="9496" xr:uid="{00000000-0005-0000-0000-0000E6260000}"/>
    <cellStyle name="Normal 3 40 2 4" xfId="9497" xr:uid="{00000000-0005-0000-0000-0000E7260000}"/>
    <cellStyle name="Normal 3 40 3" xfId="9498" xr:uid="{00000000-0005-0000-0000-0000E8260000}"/>
    <cellStyle name="Normal 3 40 3 2" xfId="9499" xr:uid="{00000000-0005-0000-0000-0000E9260000}"/>
    <cellStyle name="Normal 3 40 3 2 2" xfId="9500" xr:uid="{00000000-0005-0000-0000-0000EA260000}"/>
    <cellStyle name="Normal 3 40 3 3" xfId="9501" xr:uid="{00000000-0005-0000-0000-0000EB260000}"/>
    <cellStyle name="Normal 3 40 3 3 2" xfId="9502" xr:uid="{00000000-0005-0000-0000-0000EC260000}"/>
    <cellStyle name="Normal 3 40 3 4" xfId="9503" xr:uid="{00000000-0005-0000-0000-0000ED260000}"/>
    <cellStyle name="Normal 3 40 4" xfId="9504" xr:uid="{00000000-0005-0000-0000-0000EE260000}"/>
    <cellStyle name="Normal 3 40 4 2" xfId="9505" xr:uid="{00000000-0005-0000-0000-0000EF260000}"/>
    <cellStyle name="Normal 3 40 5" xfId="9506" xr:uid="{00000000-0005-0000-0000-0000F0260000}"/>
    <cellStyle name="Normal 3 40 6" xfId="9507" xr:uid="{00000000-0005-0000-0000-0000F1260000}"/>
    <cellStyle name="Normal 3 40 6 2" xfId="9508" xr:uid="{00000000-0005-0000-0000-0000F2260000}"/>
    <cellStyle name="Normal 3 40 7" xfId="9509" xr:uid="{00000000-0005-0000-0000-0000F3260000}"/>
    <cellStyle name="Normal 3 41" xfId="616" xr:uid="{00000000-0005-0000-0000-0000F4260000}"/>
    <cellStyle name="Normal 3 41 2" xfId="2197" xr:uid="{00000000-0005-0000-0000-0000F5260000}"/>
    <cellStyle name="Normal 3 41 2 2" xfId="9510" xr:uid="{00000000-0005-0000-0000-0000F6260000}"/>
    <cellStyle name="Normal 3 41 2 2 2" xfId="9511" xr:uid="{00000000-0005-0000-0000-0000F7260000}"/>
    <cellStyle name="Normal 3 41 2 3" xfId="9512" xr:uid="{00000000-0005-0000-0000-0000F8260000}"/>
    <cellStyle name="Normal 3 41 2 4" xfId="9513" xr:uid="{00000000-0005-0000-0000-0000F9260000}"/>
    <cellStyle name="Normal 3 41 3" xfId="9514" xr:uid="{00000000-0005-0000-0000-0000FA260000}"/>
    <cellStyle name="Normal 3 41 3 2" xfId="9515" xr:uid="{00000000-0005-0000-0000-0000FB260000}"/>
    <cellStyle name="Normal 3 41 3 2 2" xfId="9516" xr:uid="{00000000-0005-0000-0000-0000FC260000}"/>
    <cellStyle name="Normal 3 41 3 3" xfId="9517" xr:uid="{00000000-0005-0000-0000-0000FD260000}"/>
    <cellStyle name="Normal 3 41 3 3 2" xfId="9518" xr:uid="{00000000-0005-0000-0000-0000FE260000}"/>
    <cellStyle name="Normal 3 41 3 4" xfId="9519" xr:uid="{00000000-0005-0000-0000-0000FF260000}"/>
    <cellStyle name="Normal 3 41 4" xfId="9520" xr:uid="{00000000-0005-0000-0000-000000270000}"/>
    <cellStyle name="Normal 3 41 4 2" xfId="9521" xr:uid="{00000000-0005-0000-0000-000001270000}"/>
    <cellStyle name="Normal 3 41 5" xfId="9522" xr:uid="{00000000-0005-0000-0000-000002270000}"/>
    <cellStyle name="Normal 3 41 6" xfId="9523" xr:uid="{00000000-0005-0000-0000-000003270000}"/>
    <cellStyle name="Normal 3 41 6 2" xfId="9524" xr:uid="{00000000-0005-0000-0000-000004270000}"/>
    <cellStyle name="Normal 3 41 7" xfId="9525" xr:uid="{00000000-0005-0000-0000-000005270000}"/>
    <cellStyle name="Normal 3 42" xfId="617" xr:uid="{00000000-0005-0000-0000-000006270000}"/>
    <cellStyle name="Normal 3 42 2" xfId="2196" xr:uid="{00000000-0005-0000-0000-000007270000}"/>
    <cellStyle name="Normal 3 42 2 2" xfId="9526" xr:uid="{00000000-0005-0000-0000-000008270000}"/>
    <cellStyle name="Normal 3 42 2 2 2" xfId="9527" xr:uid="{00000000-0005-0000-0000-000009270000}"/>
    <cellStyle name="Normal 3 42 2 3" xfId="9528" xr:uid="{00000000-0005-0000-0000-00000A270000}"/>
    <cellStyle name="Normal 3 42 2 4" xfId="9529" xr:uid="{00000000-0005-0000-0000-00000B270000}"/>
    <cellStyle name="Normal 3 42 3" xfId="9530" xr:uid="{00000000-0005-0000-0000-00000C270000}"/>
    <cellStyle name="Normal 3 42 3 2" xfId="9531" xr:uid="{00000000-0005-0000-0000-00000D270000}"/>
    <cellStyle name="Normal 3 42 3 2 2" xfId="9532" xr:uid="{00000000-0005-0000-0000-00000E270000}"/>
    <cellStyle name="Normal 3 42 3 3" xfId="9533" xr:uid="{00000000-0005-0000-0000-00000F270000}"/>
    <cellStyle name="Normal 3 42 3 3 2" xfId="9534" xr:uid="{00000000-0005-0000-0000-000010270000}"/>
    <cellStyle name="Normal 3 42 3 4" xfId="9535" xr:uid="{00000000-0005-0000-0000-000011270000}"/>
    <cellStyle name="Normal 3 42 4" xfId="9536" xr:uid="{00000000-0005-0000-0000-000012270000}"/>
    <cellStyle name="Normal 3 42 4 2" xfId="9537" xr:uid="{00000000-0005-0000-0000-000013270000}"/>
    <cellStyle name="Normal 3 42 5" xfId="9538" xr:uid="{00000000-0005-0000-0000-000014270000}"/>
    <cellStyle name="Normal 3 42 6" xfId="9539" xr:uid="{00000000-0005-0000-0000-000015270000}"/>
    <cellStyle name="Normal 3 42 6 2" xfId="9540" xr:uid="{00000000-0005-0000-0000-000016270000}"/>
    <cellStyle name="Normal 3 42 7" xfId="9541" xr:uid="{00000000-0005-0000-0000-000017270000}"/>
    <cellStyle name="Normal 3 43" xfId="618" xr:uid="{00000000-0005-0000-0000-000018270000}"/>
    <cellStyle name="Normal 3 43 2" xfId="2195" xr:uid="{00000000-0005-0000-0000-000019270000}"/>
    <cellStyle name="Normal 3 43 2 2" xfId="9542" xr:uid="{00000000-0005-0000-0000-00001A270000}"/>
    <cellStyle name="Normal 3 43 2 2 2" xfId="9543" xr:uid="{00000000-0005-0000-0000-00001B270000}"/>
    <cellStyle name="Normal 3 43 2 3" xfId="9544" xr:uid="{00000000-0005-0000-0000-00001C270000}"/>
    <cellStyle name="Normal 3 43 2 4" xfId="9545" xr:uid="{00000000-0005-0000-0000-00001D270000}"/>
    <cellStyle name="Normal 3 43 3" xfId="9546" xr:uid="{00000000-0005-0000-0000-00001E270000}"/>
    <cellStyle name="Normal 3 43 3 2" xfId="9547" xr:uid="{00000000-0005-0000-0000-00001F270000}"/>
    <cellStyle name="Normal 3 43 3 2 2" xfId="9548" xr:uid="{00000000-0005-0000-0000-000020270000}"/>
    <cellStyle name="Normal 3 43 3 3" xfId="9549" xr:uid="{00000000-0005-0000-0000-000021270000}"/>
    <cellStyle name="Normal 3 43 3 3 2" xfId="9550" xr:uid="{00000000-0005-0000-0000-000022270000}"/>
    <cellStyle name="Normal 3 43 3 4" xfId="9551" xr:uid="{00000000-0005-0000-0000-000023270000}"/>
    <cellStyle name="Normal 3 43 4" xfId="9552" xr:uid="{00000000-0005-0000-0000-000024270000}"/>
    <cellStyle name="Normal 3 43 4 2" xfId="9553" xr:uid="{00000000-0005-0000-0000-000025270000}"/>
    <cellStyle name="Normal 3 43 5" xfId="9554" xr:uid="{00000000-0005-0000-0000-000026270000}"/>
    <cellStyle name="Normal 3 43 6" xfId="9555" xr:uid="{00000000-0005-0000-0000-000027270000}"/>
    <cellStyle name="Normal 3 43 6 2" xfId="9556" xr:uid="{00000000-0005-0000-0000-000028270000}"/>
    <cellStyle name="Normal 3 43 7" xfId="9557" xr:uid="{00000000-0005-0000-0000-000029270000}"/>
    <cellStyle name="Normal 3 44" xfId="1722" xr:uid="{00000000-0005-0000-0000-00002A270000}"/>
    <cellStyle name="Normal 3 44 1" xfId="9558" xr:uid="{00000000-0005-0000-0000-00002B270000}"/>
    <cellStyle name="Normal 3 44 1 2" xfId="9559" xr:uid="{00000000-0005-0000-0000-00002C270000}"/>
    <cellStyle name="Normal 3 44 10" xfId="9560" xr:uid="{00000000-0005-0000-0000-00002D270000}"/>
    <cellStyle name="Normal 3 44 10 2" xfId="9561" xr:uid="{00000000-0005-0000-0000-00002E270000}"/>
    <cellStyle name="Normal 3 44 10 2 2" xfId="23244" xr:uid="{00000000-0005-0000-0000-00002F270000}"/>
    <cellStyle name="Normal 3 44 10 2 2 2" xfId="26100" xr:uid="{00000000-0005-0000-0000-000030270000}"/>
    <cellStyle name="Normal 3 44 10 2 3" xfId="23591" xr:uid="{00000000-0005-0000-0000-000031270000}"/>
    <cellStyle name="Normal 3 44 10 2 3 2" xfId="26446" xr:uid="{00000000-0005-0000-0000-000032270000}"/>
    <cellStyle name="Normal 3 44 10 2 4" xfId="25761" xr:uid="{00000000-0005-0000-0000-000033270000}"/>
    <cellStyle name="Normal 3 44 11" xfId="9562" xr:uid="{00000000-0005-0000-0000-000034270000}"/>
    <cellStyle name="Normal 3 44 2" xfId="9563" xr:uid="{00000000-0005-0000-0000-000035270000}"/>
    <cellStyle name="Normal 3 44 2 2" xfId="9564" xr:uid="{00000000-0005-0000-0000-000036270000}"/>
    <cellStyle name="Normal 3 44 2 2 2" xfId="9565" xr:uid="{00000000-0005-0000-0000-000037270000}"/>
    <cellStyle name="Normal 3 44 2 3" xfId="9566" xr:uid="{00000000-0005-0000-0000-000038270000}"/>
    <cellStyle name="Normal 3 44 2 4" xfId="9567" xr:uid="{00000000-0005-0000-0000-000039270000}"/>
    <cellStyle name="Normal 3 44 3" xfId="9568" xr:uid="{00000000-0005-0000-0000-00003A270000}"/>
    <cellStyle name="Normal 3 44 3 1" xfId="9569" xr:uid="{00000000-0005-0000-0000-00003B270000}"/>
    <cellStyle name="Normal 3 44 3 1 2" xfId="9570" xr:uid="{00000000-0005-0000-0000-00003C270000}"/>
    <cellStyle name="Normal 3 44 3 2" xfId="9571" xr:uid="{00000000-0005-0000-0000-00003D270000}"/>
    <cellStyle name="Normal 3 44 3 2 2" xfId="9572" xr:uid="{00000000-0005-0000-0000-00003E270000}"/>
    <cellStyle name="Normal 3 44 3 3" xfId="9573" xr:uid="{00000000-0005-0000-0000-00003F270000}"/>
    <cellStyle name="Normal 3 44 3 3 2" xfId="9574" xr:uid="{00000000-0005-0000-0000-000040270000}"/>
    <cellStyle name="Normal 3 44 3 4" xfId="9575" xr:uid="{00000000-0005-0000-0000-000041270000}"/>
    <cellStyle name="Normal 3 44 3 4 2" xfId="9576" xr:uid="{00000000-0005-0000-0000-000042270000}"/>
    <cellStyle name="Normal 3 44 3 5" xfId="9577" xr:uid="{00000000-0005-0000-0000-000043270000}"/>
    <cellStyle name="Normal 3 44 3 5 2" xfId="9578" xr:uid="{00000000-0005-0000-0000-000044270000}"/>
    <cellStyle name="Normal 3 44 3 5 2 2" xfId="23245" xr:uid="{00000000-0005-0000-0000-000045270000}"/>
    <cellStyle name="Normal 3 44 3 5 2 2 2" xfId="26101" xr:uid="{00000000-0005-0000-0000-000046270000}"/>
    <cellStyle name="Normal 3 44 3 5 2 3" xfId="23592" xr:uid="{00000000-0005-0000-0000-000047270000}"/>
    <cellStyle name="Normal 3 44 3 5 2 3 2" xfId="26447" xr:uid="{00000000-0005-0000-0000-000048270000}"/>
    <cellStyle name="Normal 3 44 3 5 2 4" xfId="25762" xr:uid="{00000000-0005-0000-0000-000049270000}"/>
    <cellStyle name="Normal 3 44 3 6" xfId="9579" xr:uid="{00000000-0005-0000-0000-00004A270000}"/>
    <cellStyle name="Normal 3 44 3 6 2" xfId="9580" xr:uid="{00000000-0005-0000-0000-00004B270000}"/>
    <cellStyle name="Normal 3 44 3 6 2 2" xfId="23246" xr:uid="{00000000-0005-0000-0000-00004C270000}"/>
    <cellStyle name="Normal 3 44 3 6 2 2 2" xfId="26102" xr:uid="{00000000-0005-0000-0000-00004D270000}"/>
    <cellStyle name="Normal 3 44 3 6 2 3" xfId="23593" xr:uid="{00000000-0005-0000-0000-00004E270000}"/>
    <cellStyle name="Normal 3 44 3 6 2 3 2" xfId="26448" xr:uid="{00000000-0005-0000-0000-00004F270000}"/>
    <cellStyle name="Normal 3 44 3 6 2 4" xfId="25763" xr:uid="{00000000-0005-0000-0000-000050270000}"/>
    <cellStyle name="Normal 3 44 3 7" xfId="9581" xr:uid="{00000000-0005-0000-0000-000051270000}"/>
    <cellStyle name="Normal 3 44 4" xfId="9582" xr:uid="{00000000-0005-0000-0000-000052270000}"/>
    <cellStyle name="Normal 3 44 4 1" xfId="9583" xr:uid="{00000000-0005-0000-0000-000053270000}"/>
    <cellStyle name="Normal 3 44 4 1 2" xfId="9584" xr:uid="{00000000-0005-0000-0000-000054270000}"/>
    <cellStyle name="Normal 3 44 4 2" xfId="9585" xr:uid="{00000000-0005-0000-0000-000055270000}"/>
    <cellStyle name="Normal 3 44 4 2 2" xfId="9586" xr:uid="{00000000-0005-0000-0000-000056270000}"/>
    <cellStyle name="Normal 3 44 4 3" xfId="9587" xr:uid="{00000000-0005-0000-0000-000057270000}"/>
    <cellStyle name="Normal 3 44 4 3 2" xfId="9588" xr:uid="{00000000-0005-0000-0000-000058270000}"/>
    <cellStyle name="Normal 3 44 4 4" xfId="9589" xr:uid="{00000000-0005-0000-0000-000059270000}"/>
    <cellStyle name="Normal 3 44 4 4 2" xfId="9590" xr:uid="{00000000-0005-0000-0000-00005A270000}"/>
    <cellStyle name="Normal 3 44 4 5" xfId="9591" xr:uid="{00000000-0005-0000-0000-00005B270000}"/>
    <cellStyle name="Normal 3 44 4 5 2" xfId="9592" xr:uid="{00000000-0005-0000-0000-00005C270000}"/>
    <cellStyle name="Normal 3 44 4 5 2 2" xfId="23247" xr:uid="{00000000-0005-0000-0000-00005D270000}"/>
    <cellStyle name="Normal 3 44 4 5 2 2 2" xfId="26103" xr:uid="{00000000-0005-0000-0000-00005E270000}"/>
    <cellStyle name="Normal 3 44 4 5 2 3" xfId="23594" xr:uid="{00000000-0005-0000-0000-00005F270000}"/>
    <cellStyle name="Normal 3 44 4 5 2 3 2" xfId="26449" xr:uid="{00000000-0005-0000-0000-000060270000}"/>
    <cellStyle name="Normal 3 44 4 5 2 4" xfId="25764" xr:uid="{00000000-0005-0000-0000-000061270000}"/>
    <cellStyle name="Normal 3 44 4 6" xfId="9593" xr:uid="{00000000-0005-0000-0000-000062270000}"/>
    <cellStyle name="Normal 3 44 4 6 2" xfId="9594" xr:uid="{00000000-0005-0000-0000-000063270000}"/>
    <cellStyle name="Normal 3 44 4 6 2 2" xfId="23248" xr:uid="{00000000-0005-0000-0000-000064270000}"/>
    <cellStyle name="Normal 3 44 4 6 2 2 2" xfId="26104" xr:uid="{00000000-0005-0000-0000-000065270000}"/>
    <cellStyle name="Normal 3 44 4 6 2 3" xfId="23595" xr:uid="{00000000-0005-0000-0000-000066270000}"/>
    <cellStyle name="Normal 3 44 4 6 2 3 2" xfId="26450" xr:uid="{00000000-0005-0000-0000-000067270000}"/>
    <cellStyle name="Normal 3 44 4 6 2 4" xfId="25765" xr:uid="{00000000-0005-0000-0000-000068270000}"/>
    <cellStyle name="Normal 3 44 4 7" xfId="9595" xr:uid="{00000000-0005-0000-0000-000069270000}"/>
    <cellStyle name="Normal 3 44 5" xfId="9596" xr:uid="{00000000-0005-0000-0000-00006A270000}"/>
    <cellStyle name="Normal 3 44 5 2" xfId="9597" xr:uid="{00000000-0005-0000-0000-00006B270000}"/>
    <cellStyle name="Normal 3 44 6" xfId="9598" xr:uid="{00000000-0005-0000-0000-00006C270000}"/>
    <cellStyle name="Normal 3 44 6 2" xfId="9599" xr:uid="{00000000-0005-0000-0000-00006D270000}"/>
    <cellStyle name="Normal 3 44 7" xfId="9600" xr:uid="{00000000-0005-0000-0000-00006E270000}"/>
    <cellStyle name="Normal 3 44 7 2" xfId="9601" xr:uid="{00000000-0005-0000-0000-00006F270000}"/>
    <cellStyle name="Normal 3 44 8" xfId="9602" xr:uid="{00000000-0005-0000-0000-000070270000}"/>
    <cellStyle name="Normal 3 44 9" xfId="9603" xr:uid="{00000000-0005-0000-0000-000071270000}"/>
    <cellStyle name="Normal 3 44 9 2" xfId="9604" xr:uid="{00000000-0005-0000-0000-000072270000}"/>
    <cellStyle name="Normal 3 44 9 2 2" xfId="23249" xr:uid="{00000000-0005-0000-0000-000073270000}"/>
    <cellStyle name="Normal 3 44 9 2 2 2" xfId="26105" xr:uid="{00000000-0005-0000-0000-000074270000}"/>
    <cellStyle name="Normal 3 44 9 2 3" xfId="23596" xr:uid="{00000000-0005-0000-0000-000075270000}"/>
    <cellStyle name="Normal 3 44 9 2 3 2" xfId="26451" xr:uid="{00000000-0005-0000-0000-000076270000}"/>
    <cellStyle name="Normal 3 44 9 2 4" xfId="25766" xr:uid="{00000000-0005-0000-0000-000077270000}"/>
    <cellStyle name="Normal 3 45" xfId="2106" xr:uid="{00000000-0005-0000-0000-000078270000}"/>
    <cellStyle name="Normal 3 45 1" xfId="9605" xr:uid="{00000000-0005-0000-0000-000079270000}"/>
    <cellStyle name="Normal 3 45 1 2" xfId="9606" xr:uid="{00000000-0005-0000-0000-00007A270000}"/>
    <cellStyle name="Normal 3 45 10" xfId="9607" xr:uid="{00000000-0005-0000-0000-00007B270000}"/>
    <cellStyle name="Normal 3 45 10 2" xfId="9608" xr:uid="{00000000-0005-0000-0000-00007C270000}"/>
    <cellStyle name="Normal 3 45 10 2 2" xfId="23250" xr:uid="{00000000-0005-0000-0000-00007D270000}"/>
    <cellStyle name="Normal 3 45 10 2 2 2" xfId="26106" xr:uid="{00000000-0005-0000-0000-00007E270000}"/>
    <cellStyle name="Normal 3 45 10 2 3" xfId="23597" xr:uid="{00000000-0005-0000-0000-00007F270000}"/>
    <cellStyle name="Normal 3 45 10 2 3 2" xfId="26452" xr:uid="{00000000-0005-0000-0000-000080270000}"/>
    <cellStyle name="Normal 3 45 10 2 4" xfId="25767" xr:uid="{00000000-0005-0000-0000-000081270000}"/>
    <cellStyle name="Normal 3 45 11" xfId="9609" xr:uid="{00000000-0005-0000-0000-000082270000}"/>
    <cellStyle name="Normal 3 45 12" xfId="9610" xr:uid="{00000000-0005-0000-0000-000083270000}"/>
    <cellStyle name="Normal 3 45 13" xfId="23154" xr:uid="{00000000-0005-0000-0000-000084270000}"/>
    <cellStyle name="Normal 3 45 13 2" xfId="26010" xr:uid="{00000000-0005-0000-0000-000085270000}"/>
    <cellStyle name="Normal 3 45 14" xfId="23509" xr:uid="{00000000-0005-0000-0000-000086270000}"/>
    <cellStyle name="Normal 3 45 14 2" xfId="26364" xr:uid="{00000000-0005-0000-0000-000087270000}"/>
    <cellStyle name="Normal 3 45 15" xfId="25656" xr:uid="{00000000-0005-0000-0000-000088270000}"/>
    <cellStyle name="Normal 3 45 2" xfId="2668" xr:uid="{00000000-0005-0000-0000-000089270000}"/>
    <cellStyle name="Normal 3 45 2 1" xfId="9611" xr:uid="{00000000-0005-0000-0000-00008A270000}"/>
    <cellStyle name="Normal 3 45 2 1 2" xfId="9612" xr:uid="{00000000-0005-0000-0000-00008B270000}"/>
    <cellStyle name="Normal 3 45 2 10" xfId="9613" xr:uid="{00000000-0005-0000-0000-00008C270000}"/>
    <cellStyle name="Normal 3 45 2 11" xfId="9614" xr:uid="{00000000-0005-0000-0000-00008D270000}"/>
    <cellStyle name="Normal 3 45 2 12" xfId="23169" xr:uid="{00000000-0005-0000-0000-00008E270000}"/>
    <cellStyle name="Normal 3 45 2 12 2" xfId="26025" xr:uid="{00000000-0005-0000-0000-00008F270000}"/>
    <cellStyle name="Normal 3 45 2 13" xfId="23521" xr:uid="{00000000-0005-0000-0000-000090270000}"/>
    <cellStyle name="Normal 3 45 2 13 2" xfId="26376" xr:uid="{00000000-0005-0000-0000-000091270000}"/>
    <cellStyle name="Normal 3 45 2 14" xfId="25669" xr:uid="{00000000-0005-0000-0000-000092270000}"/>
    <cellStyle name="Normal 3 45 2 2" xfId="2686" xr:uid="{00000000-0005-0000-0000-000093270000}"/>
    <cellStyle name="Normal 3 45 2 2 1" xfId="9615" xr:uid="{00000000-0005-0000-0000-000094270000}"/>
    <cellStyle name="Normal 3 45 2 2 1 2" xfId="9616" xr:uid="{00000000-0005-0000-0000-000095270000}"/>
    <cellStyle name="Normal 3 45 2 2 10" xfId="23187" xr:uid="{00000000-0005-0000-0000-000096270000}"/>
    <cellStyle name="Normal 3 45 2 2 10 2" xfId="26043" xr:uid="{00000000-0005-0000-0000-000097270000}"/>
    <cellStyle name="Normal 3 45 2 2 11" xfId="23539" xr:uid="{00000000-0005-0000-0000-000098270000}"/>
    <cellStyle name="Normal 3 45 2 2 11 2" xfId="26394" xr:uid="{00000000-0005-0000-0000-000099270000}"/>
    <cellStyle name="Normal 3 45 2 2 12" xfId="25687" xr:uid="{00000000-0005-0000-0000-00009A270000}"/>
    <cellStyle name="Normal 3 45 2 2 2" xfId="9617" xr:uid="{00000000-0005-0000-0000-00009B270000}"/>
    <cellStyle name="Normal 3 45 2 2 2 2" xfId="9618" xr:uid="{00000000-0005-0000-0000-00009C270000}"/>
    <cellStyle name="Normal 3 45 2 2 2 2 2" xfId="9619" xr:uid="{00000000-0005-0000-0000-00009D270000}"/>
    <cellStyle name="Normal 3 45 2 2 2 2 2 2" xfId="23251" xr:uid="{00000000-0005-0000-0000-00009E270000}"/>
    <cellStyle name="Normal 3 45 2 2 2 2 2 2 2" xfId="26107" xr:uid="{00000000-0005-0000-0000-00009F270000}"/>
    <cellStyle name="Normal 3 45 2 2 2 2 2 3" xfId="23598" xr:uid="{00000000-0005-0000-0000-0000A0270000}"/>
    <cellStyle name="Normal 3 45 2 2 2 2 2 3 2" xfId="26453" xr:uid="{00000000-0005-0000-0000-0000A1270000}"/>
    <cellStyle name="Normal 3 45 2 2 2 2 2 4" xfId="25768" xr:uid="{00000000-0005-0000-0000-0000A2270000}"/>
    <cellStyle name="Normal 3 45 2 2 2 3" xfId="9620" xr:uid="{00000000-0005-0000-0000-0000A3270000}"/>
    <cellStyle name="Normal 3 45 2 2 3" xfId="9621" xr:uid="{00000000-0005-0000-0000-0000A4270000}"/>
    <cellStyle name="Normal 3 45 2 2 3 2" xfId="9622" xr:uid="{00000000-0005-0000-0000-0000A5270000}"/>
    <cellStyle name="Normal 3 45 2 2 4" xfId="9623" xr:uid="{00000000-0005-0000-0000-0000A6270000}"/>
    <cellStyle name="Normal 3 45 2 2 4 2" xfId="9624" xr:uid="{00000000-0005-0000-0000-0000A7270000}"/>
    <cellStyle name="Normal 3 45 2 2 5" xfId="9625" xr:uid="{00000000-0005-0000-0000-0000A8270000}"/>
    <cellStyle name="Normal 3 45 2 2 5 2" xfId="9626" xr:uid="{00000000-0005-0000-0000-0000A9270000}"/>
    <cellStyle name="Normal 3 45 2 2 6" xfId="9627" xr:uid="{00000000-0005-0000-0000-0000AA270000}"/>
    <cellStyle name="Normal 3 45 2 2 6 2" xfId="9628" xr:uid="{00000000-0005-0000-0000-0000AB270000}"/>
    <cellStyle name="Normal 3 45 2 2 6 2 2" xfId="23252" xr:uid="{00000000-0005-0000-0000-0000AC270000}"/>
    <cellStyle name="Normal 3 45 2 2 6 2 2 2" xfId="26108" xr:uid="{00000000-0005-0000-0000-0000AD270000}"/>
    <cellStyle name="Normal 3 45 2 2 6 2 3" xfId="23599" xr:uid="{00000000-0005-0000-0000-0000AE270000}"/>
    <cellStyle name="Normal 3 45 2 2 6 2 3 2" xfId="26454" xr:uid="{00000000-0005-0000-0000-0000AF270000}"/>
    <cellStyle name="Normal 3 45 2 2 6 2 4" xfId="25769" xr:uid="{00000000-0005-0000-0000-0000B0270000}"/>
    <cellStyle name="Normal 3 45 2 2 7" xfId="9629" xr:uid="{00000000-0005-0000-0000-0000B1270000}"/>
    <cellStyle name="Normal 3 45 2 2 7 2" xfId="9630" xr:uid="{00000000-0005-0000-0000-0000B2270000}"/>
    <cellStyle name="Normal 3 45 2 2 7 2 2" xfId="23253" xr:uid="{00000000-0005-0000-0000-0000B3270000}"/>
    <cellStyle name="Normal 3 45 2 2 7 2 2 2" xfId="26109" xr:uid="{00000000-0005-0000-0000-0000B4270000}"/>
    <cellStyle name="Normal 3 45 2 2 7 2 3" xfId="23600" xr:uid="{00000000-0005-0000-0000-0000B5270000}"/>
    <cellStyle name="Normal 3 45 2 2 7 2 3 2" xfId="26455" xr:uid="{00000000-0005-0000-0000-0000B6270000}"/>
    <cellStyle name="Normal 3 45 2 2 7 2 4" xfId="25770" xr:uid="{00000000-0005-0000-0000-0000B7270000}"/>
    <cellStyle name="Normal 3 45 2 2 8" xfId="9631" xr:uid="{00000000-0005-0000-0000-0000B8270000}"/>
    <cellStyle name="Normal 3 45 2 2 9" xfId="9632" xr:uid="{00000000-0005-0000-0000-0000B9270000}"/>
    <cellStyle name="Normal 3 45 2 3" xfId="9633" xr:uid="{00000000-0005-0000-0000-0000BA270000}"/>
    <cellStyle name="Normal 3 45 2 3 1" xfId="9634" xr:uid="{00000000-0005-0000-0000-0000BB270000}"/>
    <cellStyle name="Normal 3 45 2 3 1 2" xfId="9635" xr:uid="{00000000-0005-0000-0000-0000BC270000}"/>
    <cellStyle name="Normal 3 45 2 3 2" xfId="9636" xr:uid="{00000000-0005-0000-0000-0000BD270000}"/>
    <cellStyle name="Normal 3 45 2 3 2 2" xfId="9637" xr:uid="{00000000-0005-0000-0000-0000BE270000}"/>
    <cellStyle name="Normal 3 45 2 3 3" xfId="9638" xr:uid="{00000000-0005-0000-0000-0000BF270000}"/>
    <cellStyle name="Normal 3 45 2 3 3 2" xfId="9639" xr:uid="{00000000-0005-0000-0000-0000C0270000}"/>
    <cellStyle name="Normal 3 45 2 3 4" xfId="9640" xr:uid="{00000000-0005-0000-0000-0000C1270000}"/>
    <cellStyle name="Normal 3 45 2 3 4 2" xfId="9641" xr:uid="{00000000-0005-0000-0000-0000C2270000}"/>
    <cellStyle name="Normal 3 45 2 3 4 2 2" xfId="23254" xr:uid="{00000000-0005-0000-0000-0000C3270000}"/>
    <cellStyle name="Normal 3 45 2 3 4 2 2 2" xfId="26110" xr:uid="{00000000-0005-0000-0000-0000C4270000}"/>
    <cellStyle name="Normal 3 45 2 3 4 2 3" xfId="23601" xr:uid="{00000000-0005-0000-0000-0000C5270000}"/>
    <cellStyle name="Normal 3 45 2 3 4 2 3 2" xfId="26456" xr:uid="{00000000-0005-0000-0000-0000C6270000}"/>
    <cellStyle name="Normal 3 45 2 3 4 2 4" xfId="25771" xr:uid="{00000000-0005-0000-0000-0000C7270000}"/>
    <cellStyle name="Normal 3 45 2 3 5" xfId="9642" xr:uid="{00000000-0005-0000-0000-0000C8270000}"/>
    <cellStyle name="Normal 3 45 2 3 5 2" xfId="9643" xr:uid="{00000000-0005-0000-0000-0000C9270000}"/>
    <cellStyle name="Normal 3 45 2 3 5 2 2" xfId="23255" xr:uid="{00000000-0005-0000-0000-0000CA270000}"/>
    <cellStyle name="Normal 3 45 2 3 5 2 2 2" xfId="26111" xr:uid="{00000000-0005-0000-0000-0000CB270000}"/>
    <cellStyle name="Normal 3 45 2 3 5 2 3" xfId="23602" xr:uid="{00000000-0005-0000-0000-0000CC270000}"/>
    <cellStyle name="Normal 3 45 2 3 5 2 3 2" xfId="26457" xr:uid="{00000000-0005-0000-0000-0000CD270000}"/>
    <cellStyle name="Normal 3 45 2 3 5 2 4" xfId="25772" xr:uid="{00000000-0005-0000-0000-0000CE270000}"/>
    <cellStyle name="Normal 3 45 2 3 6" xfId="9644" xr:uid="{00000000-0005-0000-0000-0000CF270000}"/>
    <cellStyle name="Normal 3 45 2 4" xfId="9645" xr:uid="{00000000-0005-0000-0000-0000D0270000}"/>
    <cellStyle name="Normal 3 45 2 4 2" xfId="9646" xr:uid="{00000000-0005-0000-0000-0000D1270000}"/>
    <cellStyle name="Normal 3 45 2 5" xfId="9647" xr:uid="{00000000-0005-0000-0000-0000D2270000}"/>
    <cellStyle name="Normal 3 45 2 5 2" xfId="9648" xr:uid="{00000000-0005-0000-0000-0000D3270000}"/>
    <cellStyle name="Normal 3 45 2 6" xfId="9649" xr:uid="{00000000-0005-0000-0000-0000D4270000}"/>
    <cellStyle name="Normal 3 45 2 6 2" xfId="9650" xr:uid="{00000000-0005-0000-0000-0000D5270000}"/>
    <cellStyle name="Normal 3 45 2 7" xfId="9651" xr:uid="{00000000-0005-0000-0000-0000D6270000}"/>
    <cellStyle name="Normal 3 45 2 7 2" xfId="9652" xr:uid="{00000000-0005-0000-0000-0000D7270000}"/>
    <cellStyle name="Normal 3 45 2 7 2 2" xfId="23256" xr:uid="{00000000-0005-0000-0000-0000D8270000}"/>
    <cellStyle name="Normal 3 45 2 7 2 2 2" xfId="26112" xr:uid="{00000000-0005-0000-0000-0000D9270000}"/>
    <cellStyle name="Normal 3 45 2 7 2 3" xfId="23603" xr:uid="{00000000-0005-0000-0000-0000DA270000}"/>
    <cellStyle name="Normal 3 45 2 7 2 3 2" xfId="26458" xr:uid="{00000000-0005-0000-0000-0000DB270000}"/>
    <cellStyle name="Normal 3 45 2 7 2 4" xfId="25773" xr:uid="{00000000-0005-0000-0000-0000DC270000}"/>
    <cellStyle name="Normal 3 45 2 8" xfId="9653" xr:uid="{00000000-0005-0000-0000-0000DD270000}"/>
    <cellStyle name="Normal 3 45 2 8 2" xfId="9654" xr:uid="{00000000-0005-0000-0000-0000DE270000}"/>
    <cellStyle name="Normal 3 45 2 8 2 2" xfId="23257" xr:uid="{00000000-0005-0000-0000-0000DF270000}"/>
    <cellStyle name="Normal 3 45 2 8 2 2 2" xfId="26113" xr:uid="{00000000-0005-0000-0000-0000E0270000}"/>
    <cellStyle name="Normal 3 45 2 8 2 3" xfId="23604" xr:uid="{00000000-0005-0000-0000-0000E1270000}"/>
    <cellStyle name="Normal 3 45 2 8 2 3 2" xfId="26459" xr:uid="{00000000-0005-0000-0000-0000E2270000}"/>
    <cellStyle name="Normal 3 45 2 8 2 4" xfId="25774" xr:uid="{00000000-0005-0000-0000-0000E3270000}"/>
    <cellStyle name="Normal 3 45 2 9" xfId="9655" xr:uid="{00000000-0005-0000-0000-0000E4270000}"/>
    <cellStyle name="Normal 3 45 2 9 2" xfId="9656" xr:uid="{00000000-0005-0000-0000-0000E5270000}"/>
    <cellStyle name="Normal 3 45 2 9 2 2" xfId="23258" xr:uid="{00000000-0005-0000-0000-0000E6270000}"/>
    <cellStyle name="Normal 3 45 2 9 2 2 2" xfId="26114" xr:uid="{00000000-0005-0000-0000-0000E7270000}"/>
    <cellStyle name="Normal 3 45 2 9 2 3" xfId="23605" xr:uid="{00000000-0005-0000-0000-0000E8270000}"/>
    <cellStyle name="Normal 3 45 2 9 2 3 2" xfId="26460" xr:uid="{00000000-0005-0000-0000-0000E9270000}"/>
    <cellStyle name="Normal 3 45 2 9 2 4" xfId="25775" xr:uid="{00000000-0005-0000-0000-0000EA270000}"/>
    <cellStyle name="Normal 3 45 3" xfId="2674" xr:uid="{00000000-0005-0000-0000-0000EB270000}"/>
    <cellStyle name="Normal 3 45 3 1" xfId="9657" xr:uid="{00000000-0005-0000-0000-0000EC270000}"/>
    <cellStyle name="Normal 3 45 3 1 2" xfId="9658" xr:uid="{00000000-0005-0000-0000-0000ED270000}"/>
    <cellStyle name="Normal 3 45 3 10" xfId="23175" xr:uid="{00000000-0005-0000-0000-0000EE270000}"/>
    <cellStyle name="Normal 3 45 3 10 2" xfId="26031" xr:uid="{00000000-0005-0000-0000-0000EF270000}"/>
    <cellStyle name="Normal 3 45 3 11" xfId="23527" xr:uid="{00000000-0005-0000-0000-0000F0270000}"/>
    <cellStyle name="Normal 3 45 3 11 2" xfId="26382" xr:uid="{00000000-0005-0000-0000-0000F1270000}"/>
    <cellStyle name="Normal 3 45 3 12" xfId="25675" xr:uid="{00000000-0005-0000-0000-0000F2270000}"/>
    <cellStyle name="Normal 3 45 3 2" xfId="9659" xr:uid="{00000000-0005-0000-0000-0000F3270000}"/>
    <cellStyle name="Normal 3 45 3 2 2" xfId="9660" xr:uid="{00000000-0005-0000-0000-0000F4270000}"/>
    <cellStyle name="Normal 3 45 3 2 2 2" xfId="9661" xr:uid="{00000000-0005-0000-0000-0000F5270000}"/>
    <cellStyle name="Normal 3 45 3 2 2 2 2" xfId="23259" xr:uid="{00000000-0005-0000-0000-0000F6270000}"/>
    <cellStyle name="Normal 3 45 3 2 2 2 2 2" xfId="26115" xr:uid="{00000000-0005-0000-0000-0000F7270000}"/>
    <cellStyle name="Normal 3 45 3 2 2 2 3" xfId="23606" xr:uid="{00000000-0005-0000-0000-0000F8270000}"/>
    <cellStyle name="Normal 3 45 3 2 2 2 3 2" xfId="26461" xr:uid="{00000000-0005-0000-0000-0000F9270000}"/>
    <cellStyle name="Normal 3 45 3 2 2 2 4" xfId="25776" xr:uid="{00000000-0005-0000-0000-0000FA270000}"/>
    <cellStyle name="Normal 3 45 3 2 3" xfId="9662" xr:uid="{00000000-0005-0000-0000-0000FB270000}"/>
    <cellStyle name="Normal 3 45 3 3" xfId="9663" xr:uid="{00000000-0005-0000-0000-0000FC270000}"/>
    <cellStyle name="Normal 3 45 3 3 2" xfId="9664" xr:uid="{00000000-0005-0000-0000-0000FD270000}"/>
    <cellStyle name="Normal 3 45 3 4" xfId="9665" xr:uid="{00000000-0005-0000-0000-0000FE270000}"/>
    <cellStyle name="Normal 3 45 3 4 2" xfId="9666" xr:uid="{00000000-0005-0000-0000-0000FF270000}"/>
    <cellStyle name="Normal 3 45 3 5" xfId="9667" xr:uid="{00000000-0005-0000-0000-000000280000}"/>
    <cellStyle name="Normal 3 45 3 5 2" xfId="9668" xr:uid="{00000000-0005-0000-0000-000001280000}"/>
    <cellStyle name="Normal 3 45 3 6" xfId="9669" xr:uid="{00000000-0005-0000-0000-000002280000}"/>
    <cellStyle name="Normal 3 45 3 6 2" xfId="9670" xr:uid="{00000000-0005-0000-0000-000003280000}"/>
    <cellStyle name="Normal 3 45 3 6 2 2" xfId="23260" xr:uid="{00000000-0005-0000-0000-000004280000}"/>
    <cellStyle name="Normal 3 45 3 6 2 2 2" xfId="26116" xr:uid="{00000000-0005-0000-0000-000005280000}"/>
    <cellStyle name="Normal 3 45 3 6 2 3" xfId="23607" xr:uid="{00000000-0005-0000-0000-000006280000}"/>
    <cellStyle name="Normal 3 45 3 6 2 3 2" xfId="26462" xr:uid="{00000000-0005-0000-0000-000007280000}"/>
    <cellStyle name="Normal 3 45 3 6 2 4" xfId="25777" xr:uid="{00000000-0005-0000-0000-000008280000}"/>
    <cellStyle name="Normal 3 45 3 7" xfId="9671" xr:uid="{00000000-0005-0000-0000-000009280000}"/>
    <cellStyle name="Normal 3 45 3 7 2" xfId="9672" xr:uid="{00000000-0005-0000-0000-00000A280000}"/>
    <cellStyle name="Normal 3 45 3 7 2 2" xfId="23261" xr:uid="{00000000-0005-0000-0000-00000B280000}"/>
    <cellStyle name="Normal 3 45 3 7 2 2 2" xfId="26117" xr:uid="{00000000-0005-0000-0000-00000C280000}"/>
    <cellStyle name="Normal 3 45 3 7 2 3" xfId="23608" xr:uid="{00000000-0005-0000-0000-00000D280000}"/>
    <cellStyle name="Normal 3 45 3 7 2 3 2" xfId="26463" xr:uid="{00000000-0005-0000-0000-00000E280000}"/>
    <cellStyle name="Normal 3 45 3 7 2 4" xfId="25778" xr:uid="{00000000-0005-0000-0000-00000F280000}"/>
    <cellStyle name="Normal 3 45 3 8" xfId="9673" xr:uid="{00000000-0005-0000-0000-000010280000}"/>
    <cellStyle name="Normal 3 45 3 9" xfId="9674" xr:uid="{00000000-0005-0000-0000-000011280000}"/>
    <cellStyle name="Normal 3 45 4" xfId="9675" xr:uid="{00000000-0005-0000-0000-000012280000}"/>
    <cellStyle name="Normal 3 45 4 1" xfId="9676" xr:uid="{00000000-0005-0000-0000-000013280000}"/>
    <cellStyle name="Normal 3 45 4 1 2" xfId="9677" xr:uid="{00000000-0005-0000-0000-000014280000}"/>
    <cellStyle name="Normal 3 45 4 2" xfId="9678" xr:uid="{00000000-0005-0000-0000-000015280000}"/>
    <cellStyle name="Normal 3 45 4 2 2" xfId="9679" xr:uid="{00000000-0005-0000-0000-000016280000}"/>
    <cellStyle name="Normal 3 45 4 3" xfId="9680" xr:uid="{00000000-0005-0000-0000-000017280000}"/>
    <cellStyle name="Normal 3 45 4 3 2" xfId="9681" xr:uid="{00000000-0005-0000-0000-000018280000}"/>
    <cellStyle name="Normal 3 45 4 4" xfId="9682" xr:uid="{00000000-0005-0000-0000-000019280000}"/>
    <cellStyle name="Normal 3 45 4 4 2" xfId="9683" xr:uid="{00000000-0005-0000-0000-00001A280000}"/>
    <cellStyle name="Normal 3 45 4 4 2 2" xfId="23262" xr:uid="{00000000-0005-0000-0000-00001B280000}"/>
    <cellStyle name="Normal 3 45 4 4 2 2 2" xfId="26118" xr:uid="{00000000-0005-0000-0000-00001C280000}"/>
    <cellStyle name="Normal 3 45 4 4 2 3" xfId="23609" xr:uid="{00000000-0005-0000-0000-00001D280000}"/>
    <cellStyle name="Normal 3 45 4 4 2 3 2" xfId="26464" xr:uid="{00000000-0005-0000-0000-00001E280000}"/>
    <cellStyle name="Normal 3 45 4 4 2 4" xfId="25779" xr:uid="{00000000-0005-0000-0000-00001F280000}"/>
    <cellStyle name="Normal 3 45 4 5" xfId="9684" xr:uid="{00000000-0005-0000-0000-000020280000}"/>
    <cellStyle name="Normal 3 45 4 5 2" xfId="9685" xr:uid="{00000000-0005-0000-0000-000021280000}"/>
    <cellStyle name="Normal 3 45 4 5 2 2" xfId="23263" xr:uid="{00000000-0005-0000-0000-000022280000}"/>
    <cellStyle name="Normal 3 45 4 5 2 2 2" xfId="26119" xr:uid="{00000000-0005-0000-0000-000023280000}"/>
    <cellStyle name="Normal 3 45 4 5 2 3" xfId="23610" xr:uid="{00000000-0005-0000-0000-000024280000}"/>
    <cellStyle name="Normal 3 45 4 5 2 3 2" xfId="26465" xr:uid="{00000000-0005-0000-0000-000025280000}"/>
    <cellStyle name="Normal 3 45 4 5 2 4" xfId="25780" xr:uid="{00000000-0005-0000-0000-000026280000}"/>
    <cellStyle name="Normal 3 45 4 6" xfId="9686" xr:uid="{00000000-0005-0000-0000-000027280000}"/>
    <cellStyle name="Normal 3 45 5" xfId="9687" xr:uid="{00000000-0005-0000-0000-000028280000}"/>
    <cellStyle name="Normal 3 45 5 2" xfId="9688" xr:uid="{00000000-0005-0000-0000-000029280000}"/>
    <cellStyle name="Normal 3 45 6" xfId="9689" xr:uid="{00000000-0005-0000-0000-00002A280000}"/>
    <cellStyle name="Normal 3 45 6 2" xfId="9690" xr:uid="{00000000-0005-0000-0000-00002B280000}"/>
    <cellStyle name="Normal 3 45 7" xfId="9691" xr:uid="{00000000-0005-0000-0000-00002C280000}"/>
    <cellStyle name="Normal 3 45 7 2" xfId="9692" xr:uid="{00000000-0005-0000-0000-00002D280000}"/>
    <cellStyle name="Normal 3 45 8" xfId="9693" xr:uid="{00000000-0005-0000-0000-00002E280000}"/>
    <cellStyle name="Normal 3 45 8 2" xfId="9694" xr:uid="{00000000-0005-0000-0000-00002F280000}"/>
    <cellStyle name="Normal 3 45 8 2 2" xfId="23264" xr:uid="{00000000-0005-0000-0000-000030280000}"/>
    <cellStyle name="Normal 3 45 8 2 2 2" xfId="26120" xr:uid="{00000000-0005-0000-0000-000031280000}"/>
    <cellStyle name="Normal 3 45 8 2 3" xfId="23611" xr:uid="{00000000-0005-0000-0000-000032280000}"/>
    <cellStyle name="Normal 3 45 8 2 3 2" xfId="26466" xr:uid="{00000000-0005-0000-0000-000033280000}"/>
    <cellStyle name="Normal 3 45 8 2 4" xfId="25781" xr:uid="{00000000-0005-0000-0000-000034280000}"/>
    <cellStyle name="Normal 3 45 9" xfId="9695" xr:uid="{00000000-0005-0000-0000-000035280000}"/>
    <cellStyle name="Normal 3 45 9 2" xfId="9696" xr:uid="{00000000-0005-0000-0000-000036280000}"/>
    <cellStyle name="Normal 3 45 9 2 2" xfId="23265" xr:uid="{00000000-0005-0000-0000-000037280000}"/>
    <cellStyle name="Normal 3 45 9 2 2 2" xfId="26121" xr:uid="{00000000-0005-0000-0000-000038280000}"/>
    <cellStyle name="Normal 3 45 9 2 3" xfId="23612" xr:uid="{00000000-0005-0000-0000-000039280000}"/>
    <cellStyle name="Normal 3 45 9 2 3 2" xfId="26467" xr:uid="{00000000-0005-0000-0000-00003A280000}"/>
    <cellStyle name="Normal 3 45 9 2 4" xfId="25782" xr:uid="{00000000-0005-0000-0000-00003B280000}"/>
    <cellStyle name="Normal 3 46" xfId="2692" xr:uid="{00000000-0005-0000-0000-00003C280000}"/>
    <cellStyle name="Normal 3 46 10" xfId="23193" xr:uid="{00000000-0005-0000-0000-00003D280000}"/>
    <cellStyle name="Normal 3 46 10 2" xfId="26049" xr:uid="{00000000-0005-0000-0000-00003E280000}"/>
    <cellStyle name="Normal 3 46 11" xfId="23545" xr:uid="{00000000-0005-0000-0000-00003F280000}"/>
    <cellStyle name="Normal 3 46 11 2" xfId="26400" xr:uid="{00000000-0005-0000-0000-000040280000}"/>
    <cellStyle name="Normal 3 46 12" xfId="25693" xr:uid="{00000000-0005-0000-0000-000041280000}"/>
    <cellStyle name="Normal 3 46 2" xfId="9697" xr:uid="{00000000-0005-0000-0000-000042280000}"/>
    <cellStyle name="Normal 3 46 2 2" xfId="9698" xr:uid="{00000000-0005-0000-0000-000043280000}"/>
    <cellStyle name="Normal 3 46 2 2 2" xfId="9699" xr:uid="{00000000-0005-0000-0000-000044280000}"/>
    <cellStyle name="Normal 3 46 2 2 2 2" xfId="23266" xr:uid="{00000000-0005-0000-0000-000045280000}"/>
    <cellStyle name="Normal 3 46 2 2 2 2 2" xfId="26122" xr:uid="{00000000-0005-0000-0000-000046280000}"/>
    <cellStyle name="Normal 3 46 2 2 2 3" xfId="23613" xr:uid="{00000000-0005-0000-0000-000047280000}"/>
    <cellStyle name="Normal 3 46 2 2 2 3 2" xfId="26468" xr:uid="{00000000-0005-0000-0000-000048280000}"/>
    <cellStyle name="Normal 3 46 2 2 2 4" xfId="25783" xr:uid="{00000000-0005-0000-0000-000049280000}"/>
    <cellStyle name="Normal 3 46 2 3" xfId="9700" xr:uid="{00000000-0005-0000-0000-00004A280000}"/>
    <cellStyle name="Normal 3 46 3" xfId="9701" xr:uid="{00000000-0005-0000-0000-00004B280000}"/>
    <cellStyle name="Normal 3 46 3 2" xfId="9702" xr:uid="{00000000-0005-0000-0000-00004C280000}"/>
    <cellStyle name="Normal 3 46 4" xfId="9703" xr:uid="{00000000-0005-0000-0000-00004D280000}"/>
    <cellStyle name="Normal 3 46 4 2" xfId="9704" xr:uid="{00000000-0005-0000-0000-00004E280000}"/>
    <cellStyle name="Normal 3 46 5" xfId="9705" xr:uid="{00000000-0005-0000-0000-00004F280000}"/>
    <cellStyle name="Normal 3 46 5 2" xfId="9706" xr:uid="{00000000-0005-0000-0000-000050280000}"/>
    <cellStyle name="Normal 3 46 6" xfId="9707" xr:uid="{00000000-0005-0000-0000-000051280000}"/>
    <cellStyle name="Normal 3 46 6 2" xfId="9708" xr:uid="{00000000-0005-0000-0000-000052280000}"/>
    <cellStyle name="Normal 3 46 6 2 2" xfId="23267" xr:uid="{00000000-0005-0000-0000-000053280000}"/>
    <cellStyle name="Normal 3 46 6 2 2 2" xfId="26123" xr:uid="{00000000-0005-0000-0000-000054280000}"/>
    <cellStyle name="Normal 3 46 6 2 3" xfId="23614" xr:uid="{00000000-0005-0000-0000-000055280000}"/>
    <cellStyle name="Normal 3 46 6 2 3 2" xfId="26469" xr:uid="{00000000-0005-0000-0000-000056280000}"/>
    <cellStyle name="Normal 3 46 6 2 4" xfId="25784" xr:uid="{00000000-0005-0000-0000-000057280000}"/>
    <cellStyle name="Normal 3 46 7" xfId="9709" xr:uid="{00000000-0005-0000-0000-000058280000}"/>
    <cellStyle name="Normal 3 46 7 2" xfId="9710" xr:uid="{00000000-0005-0000-0000-000059280000}"/>
    <cellStyle name="Normal 3 46 8" xfId="9711" xr:uid="{00000000-0005-0000-0000-00005A280000}"/>
    <cellStyle name="Normal 3 46 9" xfId="9712" xr:uid="{00000000-0005-0000-0000-00005B280000}"/>
    <cellStyle name="Normal 3 47" xfId="2766" xr:uid="{00000000-0005-0000-0000-00005C280000}"/>
    <cellStyle name="Normal 3 47 2" xfId="9713" xr:uid="{00000000-0005-0000-0000-00005D280000}"/>
    <cellStyle name="Normal 3 47 2 2" xfId="9714" xr:uid="{00000000-0005-0000-0000-00005E280000}"/>
    <cellStyle name="Normal 3 47 3" xfId="9715" xr:uid="{00000000-0005-0000-0000-00005F280000}"/>
    <cellStyle name="Normal 3 47 3 2" xfId="9716" xr:uid="{00000000-0005-0000-0000-000060280000}"/>
    <cellStyle name="Normal 3 47 3 2 2" xfId="23268" xr:uid="{00000000-0005-0000-0000-000061280000}"/>
    <cellStyle name="Normal 3 47 3 2 2 2" xfId="26124" xr:uid="{00000000-0005-0000-0000-000062280000}"/>
    <cellStyle name="Normal 3 47 3 2 3" xfId="23615" xr:uid="{00000000-0005-0000-0000-000063280000}"/>
    <cellStyle name="Normal 3 47 3 2 3 2" xfId="26470" xr:uid="{00000000-0005-0000-0000-000064280000}"/>
    <cellStyle name="Normal 3 47 3 2 4" xfId="25785" xr:uid="{00000000-0005-0000-0000-000065280000}"/>
    <cellStyle name="Normal 3 47 4" xfId="9717" xr:uid="{00000000-0005-0000-0000-000066280000}"/>
    <cellStyle name="Normal 3 47 5" xfId="9718" xr:uid="{00000000-0005-0000-0000-000067280000}"/>
    <cellStyle name="Normal 3 47 6" xfId="9719" xr:uid="{00000000-0005-0000-0000-000068280000}"/>
    <cellStyle name="Normal 3 48" xfId="2811" xr:uid="{00000000-0005-0000-0000-000069280000}"/>
    <cellStyle name="Normal 3 48 2" xfId="9720" xr:uid="{00000000-0005-0000-0000-00006A280000}"/>
    <cellStyle name="Normal 3 48 2 2" xfId="9721" xr:uid="{00000000-0005-0000-0000-00006B280000}"/>
    <cellStyle name="Normal 3 48 3" xfId="9722" xr:uid="{00000000-0005-0000-0000-00006C280000}"/>
    <cellStyle name="Normal 3 48 3 2" xfId="9723" xr:uid="{00000000-0005-0000-0000-00006D280000}"/>
    <cellStyle name="Normal 3 48 3 2 2" xfId="23269" xr:uid="{00000000-0005-0000-0000-00006E280000}"/>
    <cellStyle name="Normal 3 48 3 2 2 2" xfId="26125" xr:uid="{00000000-0005-0000-0000-00006F280000}"/>
    <cellStyle name="Normal 3 48 3 2 3" xfId="23616" xr:uid="{00000000-0005-0000-0000-000070280000}"/>
    <cellStyle name="Normal 3 48 3 2 3 2" xfId="26471" xr:uid="{00000000-0005-0000-0000-000071280000}"/>
    <cellStyle name="Normal 3 48 3 2 4" xfId="25786" xr:uid="{00000000-0005-0000-0000-000072280000}"/>
    <cellStyle name="Normal 3 48 4" xfId="9724" xr:uid="{00000000-0005-0000-0000-000073280000}"/>
    <cellStyle name="Normal 3 48 5" xfId="9725" xr:uid="{00000000-0005-0000-0000-000074280000}"/>
    <cellStyle name="Normal 3 48 6" xfId="23223" xr:uid="{00000000-0005-0000-0000-000075280000}"/>
    <cellStyle name="Normal 3 48 6 2" xfId="26079" xr:uid="{00000000-0005-0000-0000-000076280000}"/>
    <cellStyle name="Normal 3 48 7" xfId="23570" xr:uid="{00000000-0005-0000-0000-000077280000}"/>
    <cellStyle name="Normal 3 48 7 2" xfId="26425" xr:uid="{00000000-0005-0000-0000-000078280000}"/>
    <cellStyle name="Normal 3 48 8" xfId="25723" xr:uid="{00000000-0005-0000-0000-000079280000}"/>
    <cellStyle name="Normal 3 49" xfId="9726" xr:uid="{00000000-0005-0000-0000-00007A280000}"/>
    <cellStyle name="Normal 3 49 2" xfId="9727" xr:uid="{00000000-0005-0000-0000-00007B280000}"/>
    <cellStyle name="Normal 3 49 2 2" xfId="9728" xr:uid="{00000000-0005-0000-0000-00007C280000}"/>
    <cellStyle name="Normal 3 49 2 2 2" xfId="23270" xr:uid="{00000000-0005-0000-0000-00007D280000}"/>
    <cellStyle name="Normal 3 49 2 2 2 2" xfId="26126" xr:uid="{00000000-0005-0000-0000-00007E280000}"/>
    <cellStyle name="Normal 3 49 2 2 3" xfId="23617" xr:uid="{00000000-0005-0000-0000-00007F280000}"/>
    <cellStyle name="Normal 3 49 2 2 3 2" xfId="26472" xr:uid="{00000000-0005-0000-0000-000080280000}"/>
    <cellStyle name="Normal 3 49 2 2 4" xfId="25787" xr:uid="{00000000-0005-0000-0000-000081280000}"/>
    <cellStyle name="Normal 3 49 3" xfId="9729" xr:uid="{00000000-0005-0000-0000-000082280000}"/>
    <cellStyle name="Normal 3 5" xfId="619" xr:uid="{00000000-0005-0000-0000-000083280000}"/>
    <cellStyle name="Normal 3 5 2" xfId="1748" xr:uid="{00000000-0005-0000-0000-000084280000}"/>
    <cellStyle name="Normal 3 5 2 2" xfId="9730" xr:uid="{00000000-0005-0000-0000-000085280000}"/>
    <cellStyle name="Normal 3 5 2 2 2" xfId="9731" xr:uid="{00000000-0005-0000-0000-000086280000}"/>
    <cellStyle name="Normal 3 5 2 3" xfId="9732" xr:uid="{00000000-0005-0000-0000-000087280000}"/>
    <cellStyle name="Normal 3 5 2 4" xfId="9733" xr:uid="{00000000-0005-0000-0000-000088280000}"/>
    <cellStyle name="Normal 3 5 3" xfId="9734" xr:uid="{00000000-0005-0000-0000-000089280000}"/>
    <cellStyle name="Normal 3 5 3 2" xfId="9735" xr:uid="{00000000-0005-0000-0000-00008A280000}"/>
    <cellStyle name="Normal 3 5 3 2 2" xfId="9736" xr:uid="{00000000-0005-0000-0000-00008B280000}"/>
    <cellStyle name="Normal 3 5 3 3" xfId="9737" xr:uid="{00000000-0005-0000-0000-00008C280000}"/>
    <cellStyle name="Normal 3 5 3 3 2" xfId="9738" xr:uid="{00000000-0005-0000-0000-00008D280000}"/>
    <cellStyle name="Normal 3 5 3 4" xfId="9739" xr:uid="{00000000-0005-0000-0000-00008E280000}"/>
    <cellStyle name="Normal 3 5 4" xfId="9740" xr:uid="{00000000-0005-0000-0000-00008F280000}"/>
    <cellStyle name="Normal 3 5 4 2" xfId="9741" xr:uid="{00000000-0005-0000-0000-000090280000}"/>
    <cellStyle name="Normal 3 5 5" xfId="9742" xr:uid="{00000000-0005-0000-0000-000091280000}"/>
    <cellStyle name="Normal 3 5 6" xfId="9743" xr:uid="{00000000-0005-0000-0000-000092280000}"/>
    <cellStyle name="Normal 3 5 6 2" xfId="9744" xr:uid="{00000000-0005-0000-0000-000093280000}"/>
    <cellStyle name="Normal 3 5 7" xfId="9745" xr:uid="{00000000-0005-0000-0000-000094280000}"/>
    <cellStyle name="Normal 3 50" xfId="2814" xr:uid="{00000000-0005-0000-0000-000095280000}"/>
    <cellStyle name="Normal 3 50 2" xfId="2770" xr:uid="{00000000-0005-0000-0000-000096280000}"/>
    <cellStyle name="Normal 3 50 2 2" xfId="9746" xr:uid="{00000000-0005-0000-0000-000097280000}"/>
    <cellStyle name="Normal 3 50 2 2 2" xfId="23271" xr:uid="{00000000-0005-0000-0000-000098280000}"/>
    <cellStyle name="Normal 3 50 2 2 2 2" xfId="26127" xr:uid="{00000000-0005-0000-0000-000099280000}"/>
    <cellStyle name="Normal 3 50 2 2 3" xfId="23618" xr:uid="{00000000-0005-0000-0000-00009A280000}"/>
    <cellStyle name="Normal 3 50 2 2 3 2" xfId="26473" xr:uid="{00000000-0005-0000-0000-00009B280000}"/>
    <cellStyle name="Normal 3 50 2 2 4" xfId="25788" xr:uid="{00000000-0005-0000-0000-00009C280000}"/>
    <cellStyle name="Normal 3 50 2 3" xfId="9747" xr:uid="{00000000-0005-0000-0000-00009D280000}"/>
    <cellStyle name="Normal 3 50 2 4" xfId="23200" xr:uid="{00000000-0005-0000-0000-00009E280000}"/>
    <cellStyle name="Normal 3 50 2 4 2" xfId="26056" xr:uid="{00000000-0005-0000-0000-00009F280000}"/>
    <cellStyle name="Normal 3 50 2 5" xfId="23552" xr:uid="{00000000-0005-0000-0000-0000A0280000}"/>
    <cellStyle name="Normal 3 50 2 5 2" xfId="26407" xr:uid="{00000000-0005-0000-0000-0000A1280000}"/>
    <cellStyle name="Normal 3 50 2 6" xfId="25700" xr:uid="{00000000-0005-0000-0000-0000A2280000}"/>
    <cellStyle name="Normal 3 50 3" xfId="2816" xr:uid="{00000000-0005-0000-0000-0000A3280000}"/>
    <cellStyle name="Normal 3 50 3 2" xfId="23227" xr:uid="{00000000-0005-0000-0000-0000A4280000}"/>
    <cellStyle name="Normal 3 50 3 2 2" xfId="26083" xr:uid="{00000000-0005-0000-0000-0000A5280000}"/>
    <cellStyle name="Normal 3 50 3 3" xfId="23574" xr:uid="{00000000-0005-0000-0000-0000A6280000}"/>
    <cellStyle name="Normal 3 50 3 3 2" xfId="26429" xr:uid="{00000000-0005-0000-0000-0000A7280000}"/>
    <cellStyle name="Normal 3 50 3 4" xfId="25727" xr:uid="{00000000-0005-0000-0000-0000A8280000}"/>
    <cellStyle name="Normal 3 50 4" xfId="9748" xr:uid="{00000000-0005-0000-0000-0000A9280000}"/>
    <cellStyle name="Normal 3 50 4 2" xfId="23272" xr:uid="{00000000-0005-0000-0000-0000AA280000}"/>
    <cellStyle name="Normal 3 50 4 2 2" xfId="26128" xr:uid="{00000000-0005-0000-0000-0000AB280000}"/>
    <cellStyle name="Normal 3 50 4 3" xfId="23619" xr:uid="{00000000-0005-0000-0000-0000AC280000}"/>
    <cellStyle name="Normal 3 50 4 3 2" xfId="26474" xr:uid="{00000000-0005-0000-0000-0000AD280000}"/>
    <cellStyle name="Normal 3 50 4 4" xfId="25789" xr:uid="{00000000-0005-0000-0000-0000AE280000}"/>
    <cellStyle name="Normal 3 50 5" xfId="9749" xr:uid="{00000000-0005-0000-0000-0000AF280000}"/>
    <cellStyle name="Normal 3 50 6" xfId="23225" xr:uid="{00000000-0005-0000-0000-0000B0280000}"/>
    <cellStyle name="Normal 3 50 6 2" xfId="26081" xr:uid="{00000000-0005-0000-0000-0000B1280000}"/>
    <cellStyle name="Normal 3 50 7" xfId="23572" xr:uid="{00000000-0005-0000-0000-0000B2280000}"/>
    <cellStyle name="Normal 3 50 7 2" xfId="26427" xr:uid="{00000000-0005-0000-0000-0000B3280000}"/>
    <cellStyle name="Normal 3 50 8" xfId="25725" xr:uid="{00000000-0005-0000-0000-0000B4280000}"/>
    <cellStyle name="Normal 3 51" xfId="9750" xr:uid="{00000000-0005-0000-0000-0000B5280000}"/>
    <cellStyle name="Normal 3 51 2" xfId="2771" xr:uid="{00000000-0005-0000-0000-0000B6280000}"/>
    <cellStyle name="Normal 3 51 2 2" xfId="2812" xr:uid="{00000000-0005-0000-0000-0000B7280000}"/>
    <cellStyle name="Normal 3 51 2 2 2" xfId="2815" xr:uid="{00000000-0005-0000-0000-0000B8280000}"/>
    <cellStyle name="Normal 3 51 2 2 2 2" xfId="23226" xr:uid="{00000000-0005-0000-0000-0000B9280000}"/>
    <cellStyle name="Normal 3 51 2 2 2 2 2" xfId="26082" xr:uid="{00000000-0005-0000-0000-0000BA280000}"/>
    <cellStyle name="Normal 3 51 2 2 2 3" xfId="23573" xr:uid="{00000000-0005-0000-0000-0000BB280000}"/>
    <cellStyle name="Normal 3 51 2 2 2 3 2" xfId="26428" xr:uid="{00000000-0005-0000-0000-0000BC280000}"/>
    <cellStyle name="Normal 3 51 2 2 2 4" xfId="25726" xr:uid="{00000000-0005-0000-0000-0000BD280000}"/>
    <cellStyle name="Normal 3 51 2 2 3" xfId="23224" xr:uid="{00000000-0005-0000-0000-0000BE280000}"/>
    <cellStyle name="Normal 3 51 2 2 3 2" xfId="26080" xr:uid="{00000000-0005-0000-0000-0000BF280000}"/>
    <cellStyle name="Normal 3 51 2 2 4" xfId="23571" xr:uid="{00000000-0005-0000-0000-0000C0280000}"/>
    <cellStyle name="Normal 3 51 2 2 4 2" xfId="26426" xr:uid="{00000000-0005-0000-0000-0000C1280000}"/>
    <cellStyle name="Normal 3 51 2 2 5" xfId="25724" xr:uid="{00000000-0005-0000-0000-0000C2280000}"/>
    <cellStyle name="Normal 3 51 2 3" xfId="9751" xr:uid="{00000000-0005-0000-0000-0000C3280000}"/>
    <cellStyle name="Normal 3 51 2 3 2" xfId="23273" xr:uid="{00000000-0005-0000-0000-0000C4280000}"/>
    <cellStyle name="Normal 3 51 2 3 2 2" xfId="26129" xr:uid="{00000000-0005-0000-0000-0000C5280000}"/>
    <cellStyle name="Normal 3 51 2 3 3" xfId="23620" xr:uid="{00000000-0005-0000-0000-0000C6280000}"/>
    <cellStyle name="Normal 3 51 2 3 3 2" xfId="26475" xr:uid="{00000000-0005-0000-0000-0000C7280000}"/>
    <cellStyle name="Normal 3 51 2 3 4" xfId="25790" xr:uid="{00000000-0005-0000-0000-0000C8280000}"/>
    <cellStyle name="Normal 3 51 2 4" xfId="9752" xr:uid="{00000000-0005-0000-0000-0000C9280000}"/>
    <cellStyle name="Normal 3 51 2 5" xfId="23201" xr:uid="{00000000-0005-0000-0000-0000CA280000}"/>
    <cellStyle name="Normal 3 51 2 5 2" xfId="26057" xr:uid="{00000000-0005-0000-0000-0000CB280000}"/>
    <cellStyle name="Normal 3 51 2 6" xfId="23553" xr:uid="{00000000-0005-0000-0000-0000CC280000}"/>
    <cellStyle name="Normal 3 51 2 6 2" xfId="26408" xr:uid="{00000000-0005-0000-0000-0000CD280000}"/>
    <cellStyle name="Normal 3 51 2 7" xfId="25701" xr:uid="{00000000-0005-0000-0000-0000CE280000}"/>
    <cellStyle name="Normal 3 51 3" xfId="9753" xr:uid="{00000000-0005-0000-0000-0000CF280000}"/>
    <cellStyle name="Normal 3 52" xfId="9754" xr:uid="{00000000-0005-0000-0000-0000D0280000}"/>
    <cellStyle name="Normal 3 52 2" xfId="9755" xr:uid="{00000000-0005-0000-0000-0000D1280000}"/>
    <cellStyle name="Normal 3 52 2 2" xfId="9756" xr:uid="{00000000-0005-0000-0000-0000D2280000}"/>
    <cellStyle name="Normal 3 52 2 2 2" xfId="23274" xr:uid="{00000000-0005-0000-0000-0000D3280000}"/>
    <cellStyle name="Normal 3 52 2 2 2 2" xfId="26130" xr:uid="{00000000-0005-0000-0000-0000D4280000}"/>
    <cellStyle name="Normal 3 52 2 2 3" xfId="23621" xr:uid="{00000000-0005-0000-0000-0000D5280000}"/>
    <cellStyle name="Normal 3 52 2 2 3 2" xfId="26476" xr:uid="{00000000-0005-0000-0000-0000D6280000}"/>
    <cellStyle name="Normal 3 52 2 2 4" xfId="25791" xr:uid="{00000000-0005-0000-0000-0000D7280000}"/>
    <cellStyle name="Normal 3 52 3" xfId="9757" xr:uid="{00000000-0005-0000-0000-0000D8280000}"/>
    <cellStyle name="Normal 3 53" xfId="9758" xr:uid="{00000000-0005-0000-0000-0000D9280000}"/>
    <cellStyle name="Normal 3 53 2" xfId="9759" xr:uid="{00000000-0005-0000-0000-0000DA280000}"/>
    <cellStyle name="Normal 3 54" xfId="9760" xr:uid="{00000000-0005-0000-0000-0000DB280000}"/>
    <cellStyle name="Normal 3 54 2" xfId="9761" xr:uid="{00000000-0005-0000-0000-0000DC280000}"/>
    <cellStyle name="Normal 3 55" xfId="9762" xr:uid="{00000000-0005-0000-0000-0000DD280000}"/>
    <cellStyle name="Normal 3 56" xfId="9763" xr:uid="{00000000-0005-0000-0000-0000DE280000}"/>
    <cellStyle name="Normal 3 56 2" xfId="9764" xr:uid="{00000000-0005-0000-0000-0000DF280000}"/>
    <cellStyle name="Normal 3 57" xfId="9765" xr:uid="{00000000-0005-0000-0000-0000E0280000}"/>
    <cellStyle name="Normal 3 57 2" xfId="9766" xr:uid="{00000000-0005-0000-0000-0000E1280000}"/>
    <cellStyle name="Normal 3 57 2 2" xfId="23275" xr:uid="{00000000-0005-0000-0000-0000E2280000}"/>
    <cellStyle name="Normal 3 57 2 2 2" xfId="26131" xr:uid="{00000000-0005-0000-0000-0000E3280000}"/>
    <cellStyle name="Normal 3 57 2 3" xfId="23622" xr:uid="{00000000-0005-0000-0000-0000E4280000}"/>
    <cellStyle name="Normal 3 57 2 3 2" xfId="26477" xr:uid="{00000000-0005-0000-0000-0000E5280000}"/>
    <cellStyle name="Normal 3 57 2 4" xfId="25792" xr:uid="{00000000-0005-0000-0000-0000E6280000}"/>
    <cellStyle name="Normal 3 58" xfId="9767" xr:uid="{00000000-0005-0000-0000-0000E7280000}"/>
    <cellStyle name="Normal 3 59" xfId="9768" xr:uid="{00000000-0005-0000-0000-0000E8280000}"/>
    <cellStyle name="Normal 3 6" xfId="620" xr:uid="{00000000-0005-0000-0000-0000E9280000}"/>
    <cellStyle name="Normal 3 6 2" xfId="1749" xr:uid="{00000000-0005-0000-0000-0000EA280000}"/>
    <cellStyle name="Normal 3 6 2 2" xfId="9769" xr:uid="{00000000-0005-0000-0000-0000EB280000}"/>
    <cellStyle name="Normal 3 6 2 2 2" xfId="9770" xr:uid="{00000000-0005-0000-0000-0000EC280000}"/>
    <cellStyle name="Normal 3 6 2 3" xfId="9771" xr:uid="{00000000-0005-0000-0000-0000ED280000}"/>
    <cellStyle name="Normal 3 6 2 4" xfId="9772" xr:uid="{00000000-0005-0000-0000-0000EE280000}"/>
    <cellStyle name="Normal 3 6 3" xfId="9773" xr:uid="{00000000-0005-0000-0000-0000EF280000}"/>
    <cellStyle name="Normal 3 6 3 2" xfId="9774" xr:uid="{00000000-0005-0000-0000-0000F0280000}"/>
    <cellStyle name="Normal 3 6 3 2 2" xfId="9775" xr:uid="{00000000-0005-0000-0000-0000F1280000}"/>
    <cellStyle name="Normal 3 6 3 3" xfId="9776" xr:uid="{00000000-0005-0000-0000-0000F2280000}"/>
    <cellStyle name="Normal 3 6 3 3 2" xfId="9777" xr:uid="{00000000-0005-0000-0000-0000F3280000}"/>
    <cellStyle name="Normal 3 6 3 4" xfId="9778" xr:uid="{00000000-0005-0000-0000-0000F4280000}"/>
    <cellStyle name="Normal 3 6 4" xfId="9779" xr:uid="{00000000-0005-0000-0000-0000F5280000}"/>
    <cellStyle name="Normal 3 6 4 2" xfId="9780" xr:uid="{00000000-0005-0000-0000-0000F6280000}"/>
    <cellStyle name="Normal 3 6 5" xfId="9781" xr:uid="{00000000-0005-0000-0000-0000F7280000}"/>
    <cellStyle name="Normal 3 6 6" xfId="9782" xr:uid="{00000000-0005-0000-0000-0000F8280000}"/>
    <cellStyle name="Normal 3 6 6 2" xfId="9783" xr:uid="{00000000-0005-0000-0000-0000F9280000}"/>
    <cellStyle name="Normal 3 6 7" xfId="9784" xr:uid="{00000000-0005-0000-0000-0000FA280000}"/>
    <cellStyle name="Normal 3 60" xfId="9785" xr:uid="{00000000-0005-0000-0000-0000FB280000}"/>
    <cellStyle name="Normal 3 7" xfId="621" xr:uid="{00000000-0005-0000-0000-0000FC280000}"/>
    <cellStyle name="Normal 3 7 2" xfId="1750" xr:uid="{00000000-0005-0000-0000-0000FD280000}"/>
    <cellStyle name="Normal 3 7 2 2" xfId="9786" xr:uid="{00000000-0005-0000-0000-0000FE280000}"/>
    <cellStyle name="Normal 3 7 2 2 2" xfId="9787" xr:uid="{00000000-0005-0000-0000-0000FF280000}"/>
    <cellStyle name="Normal 3 7 2 3" xfId="9788" xr:uid="{00000000-0005-0000-0000-000000290000}"/>
    <cellStyle name="Normal 3 7 2 4" xfId="9789" xr:uid="{00000000-0005-0000-0000-000001290000}"/>
    <cellStyle name="Normal 3 7 3" xfId="9790" xr:uid="{00000000-0005-0000-0000-000002290000}"/>
    <cellStyle name="Normal 3 7 3 2" xfId="9791" xr:uid="{00000000-0005-0000-0000-000003290000}"/>
    <cellStyle name="Normal 3 7 3 2 2" xfId="9792" xr:uid="{00000000-0005-0000-0000-000004290000}"/>
    <cellStyle name="Normal 3 7 3 3" xfId="9793" xr:uid="{00000000-0005-0000-0000-000005290000}"/>
    <cellStyle name="Normal 3 7 3 3 2" xfId="9794" xr:uid="{00000000-0005-0000-0000-000006290000}"/>
    <cellStyle name="Normal 3 7 3 4" xfId="9795" xr:uid="{00000000-0005-0000-0000-000007290000}"/>
    <cellStyle name="Normal 3 7 4" xfId="9796" xr:uid="{00000000-0005-0000-0000-000008290000}"/>
    <cellStyle name="Normal 3 7 4 2" xfId="9797" xr:uid="{00000000-0005-0000-0000-000009290000}"/>
    <cellStyle name="Normal 3 7 5" xfId="9798" xr:uid="{00000000-0005-0000-0000-00000A290000}"/>
    <cellStyle name="Normal 3 7 6" xfId="9799" xr:uid="{00000000-0005-0000-0000-00000B290000}"/>
    <cellStyle name="Normal 3 7 6 2" xfId="9800" xr:uid="{00000000-0005-0000-0000-00000C290000}"/>
    <cellStyle name="Normal 3 7 7" xfId="9801" xr:uid="{00000000-0005-0000-0000-00000D290000}"/>
    <cellStyle name="Normal 3 8" xfId="622" xr:uid="{00000000-0005-0000-0000-00000E290000}"/>
    <cellStyle name="Normal 3 8 2" xfId="1751" xr:uid="{00000000-0005-0000-0000-00000F290000}"/>
    <cellStyle name="Normal 3 8 2 2" xfId="9802" xr:uid="{00000000-0005-0000-0000-000010290000}"/>
    <cellStyle name="Normal 3 8 2 2 2" xfId="9803" xr:uid="{00000000-0005-0000-0000-000011290000}"/>
    <cellStyle name="Normal 3 8 2 3" xfId="9804" xr:uid="{00000000-0005-0000-0000-000012290000}"/>
    <cellStyle name="Normal 3 8 2 4" xfId="9805" xr:uid="{00000000-0005-0000-0000-000013290000}"/>
    <cellStyle name="Normal 3 8 3" xfId="9806" xr:uid="{00000000-0005-0000-0000-000014290000}"/>
    <cellStyle name="Normal 3 8 3 2" xfId="9807" xr:uid="{00000000-0005-0000-0000-000015290000}"/>
    <cellStyle name="Normal 3 8 3 2 2" xfId="9808" xr:uid="{00000000-0005-0000-0000-000016290000}"/>
    <cellStyle name="Normal 3 8 3 3" xfId="9809" xr:uid="{00000000-0005-0000-0000-000017290000}"/>
    <cellStyle name="Normal 3 8 3 3 2" xfId="9810" xr:uid="{00000000-0005-0000-0000-000018290000}"/>
    <cellStyle name="Normal 3 8 3 4" xfId="9811" xr:uid="{00000000-0005-0000-0000-000019290000}"/>
    <cellStyle name="Normal 3 8 4" xfId="9812" xr:uid="{00000000-0005-0000-0000-00001A290000}"/>
    <cellStyle name="Normal 3 8 4 2" xfId="9813" xr:uid="{00000000-0005-0000-0000-00001B290000}"/>
    <cellStyle name="Normal 3 8 5" xfId="9814" xr:uid="{00000000-0005-0000-0000-00001C290000}"/>
    <cellStyle name="Normal 3 8 6" xfId="9815" xr:uid="{00000000-0005-0000-0000-00001D290000}"/>
    <cellStyle name="Normal 3 8 6 2" xfId="9816" xr:uid="{00000000-0005-0000-0000-00001E290000}"/>
    <cellStyle name="Normal 3 8 7" xfId="9817" xr:uid="{00000000-0005-0000-0000-00001F290000}"/>
    <cellStyle name="Normal 3 9" xfId="623" xr:uid="{00000000-0005-0000-0000-000020290000}"/>
    <cellStyle name="Normal 3 9 2" xfId="1752" xr:uid="{00000000-0005-0000-0000-000021290000}"/>
    <cellStyle name="Normal 3 9 2 2" xfId="9818" xr:uid="{00000000-0005-0000-0000-000022290000}"/>
    <cellStyle name="Normal 3 9 2 2 2" xfId="9819" xr:uid="{00000000-0005-0000-0000-000023290000}"/>
    <cellStyle name="Normal 3 9 2 3" xfId="9820" xr:uid="{00000000-0005-0000-0000-000024290000}"/>
    <cellStyle name="Normal 3 9 2 4" xfId="9821" xr:uid="{00000000-0005-0000-0000-000025290000}"/>
    <cellStyle name="Normal 3 9 3" xfId="9822" xr:uid="{00000000-0005-0000-0000-000026290000}"/>
    <cellStyle name="Normal 3 9 3 2" xfId="9823" xr:uid="{00000000-0005-0000-0000-000027290000}"/>
    <cellStyle name="Normal 3 9 3 2 2" xfId="9824" xr:uid="{00000000-0005-0000-0000-000028290000}"/>
    <cellStyle name="Normal 3 9 3 3" xfId="9825" xr:uid="{00000000-0005-0000-0000-000029290000}"/>
    <cellStyle name="Normal 3 9 3 3 2" xfId="9826" xr:uid="{00000000-0005-0000-0000-00002A290000}"/>
    <cellStyle name="Normal 3 9 3 4" xfId="9827" xr:uid="{00000000-0005-0000-0000-00002B290000}"/>
    <cellStyle name="Normal 3 9 4" xfId="9828" xr:uid="{00000000-0005-0000-0000-00002C290000}"/>
    <cellStyle name="Normal 3 9 4 2" xfId="9829" xr:uid="{00000000-0005-0000-0000-00002D290000}"/>
    <cellStyle name="Normal 3 9 5" xfId="9830" xr:uid="{00000000-0005-0000-0000-00002E290000}"/>
    <cellStyle name="Normal 3 9 6" xfId="9831" xr:uid="{00000000-0005-0000-0000-00002F290000}"/>
    <cellStyle name="Normal 3 9 6 2" xfId="9832" xr:uid="{00000000-0005-0000-0000-000030290000}"/>
    <cellStyle name="Normal 3 9 7" xfId="9833" xr:uid="{00000000-0005-0000-0000-000031290000}"/>
    <cellStyle name="Normal 30" xfId="624" xr:uid="{00000000-0005-0000-0000-000032290000}"/>
    <cellStyle name="Normal 30 10" xfId="625" xr:uid="{00000000-0005-0000-0000-000033290000}"/>
    <cellStyle name="Normal 30 10 2" xfId="1754" xr:uid="{00000000-0005-0000-0000-000034290000}"/>
    <cellStyle name="Normal 30 10 2 2" xfId="9834" xr:uid="{00000000-0005-0000-0000-000035290000}"/>
    <cellStyle name="Normal 30 10 2 2 2" xfId="9835" xr:uid="{00000000-0005-0000-0000-000036290000}"/>
    <cellStyle name="Normal 30 10 2 3" xfId="9836" xr:uid="{00000000-0005-0000-0000-000037290000}"/>
    <cellStyle name="Normal 30 10 2 4" xfId="9837" xr:uid="{00000000-0005-0000-0000-000038290000}"/>
    <cellStyle name="Normal 30 10 3" xfId="9838" xr:uid="{00000000-0005-0000-0000-000039290000}"/>
    <cellStyle name="Normal 30 10 3 2" xfId="9839" xr:uid="{00000000-0005-0000-0000-00003A290000}"/>
    <cellStyle name="Normal 30 10 3 2 2" xfId="9840" xr:uid="{00000000-0005-0000-0000-00003B290000}"/>
    <cellStyle name="Normal 30 10 3 3" xfId="9841" xr:uid="{00000000-0005-0000-0000-00003C290000}"/>
    <cellStyle name="Normal 30 10 3 3 2" xfId="9842" xr:uid="{00000000-0005-0000-0000-00003D290000}"/>
    <cellStyle name="Normal 30 10 3 4" xfId="9843" xr:uid="{00000000-0005-0000-0000-00003E290000}"/>
    <cellStyle name="Normal 30 10 4" xfId="9844" xr:uid="{00000000-0005-0000-0000-00003F290000}"/>
    <cellStyle name="Normal 30 10 4 2" xfId="9845" xr:uid="{00000000-0005-0000-0000-000040290000}"/>
    <cellStyle name="Normal 30 10 5" xfId="9846" xr:uid="{00000000-0005-0000-0000-000041290000}"/>
    <cellStyle name="Normal 30 10 6" xfId="9847" xr:uid="{00000000-0005-0000-0000-000042290000}"/>
    <cellStyle name="Normal 30 10 6 2" xfId="9848" xr:uid="{00000000-0005-0000-0000-000043290000}"/>
    <cellStyle name="Normal 30 10 7" xfId="9849" xr:uid="{00000000-0005-0000-0000-000044290000}"/>
    <cellStyle name="Normal 30 11" xfId="626" xr:uid="{00000000-0005-0000-0000-000045290000}"/>
    <cellStyle name="Normal 30 11 2" xfId="1755" xr:uid="{00000000-0005-0000-0000-000046290000}"/>
    <cellStyle name="Normal 30 11 2 2" xfId="9850" xr:uid="{00000000-0005-0000-0000-000047290000}"/>
    <cellStyle name="Normal 30 11 2 2 2" xfId="9851" xr:uid="{00000000-0005-0000-0000-000048290000}"/>
    <cellStyle name="Normal 30 11 2 3" xfId="9852" xr:uid="{00000000-0005-0000-0000-000049290000}"/>
    <cellStyle name="Normal 30 11 2 4" xfId="9853" xr:uid="{00000000-0005-0000-0000-00004A290000}"/>
    <cellStyle name="Normal 30 11 3" xfId="9854" xr:uid="{00000000-0005-0000-0000-00004B290000}"/>
    <cellStyle name="Normal 30 11 3 2" xfId="9855" xr:uid="{00000000-0005-0000-0000-00004C290000}"/>
    <cellStyle name="Normal 30 11 3 2 2" xfId="9856" xr:uid="{00000000-0005-0000-0000-00004D290000}"/>
    <cellStyle name="Normal 30 11 3 3" xfId="9857" xr:uid="{00000000-0005-0000-0000-00004E290000}"/>
    <cellStyle name="Normal 30 11 3 3 2" xfId="9858" xr:uid="{00000000-0005-0000-0000-00004F290000}"/>
    <cellStyle name="Normal 30 11 3 4" xfId="9859" xr:uid="{00000000-0005-0000-0000-000050290000}"/>
    <cellStyle name="Normal 30 11 4" xfId="9860" xr:uid="{00000000-0005-0000-0000-000051290000}"/>
    <cellStyle name="Normal 30 11 4 2" xfId="9861" xr:uid="{00000000-0005-0000-0000-000052290000}"/>
    <cellStyle name="Normal 30 11 5" xfId="9862" xr:uid="{00000000-0005-0000-0000-000053290000}"/>
    <cellStyle name="Normal 30 11 6" xfId="9863" xr:uid="{00000000-0005-0000-0000-000054290000}"/>
    <cellStyle name="Normal 30 11 6 2" xfId="9864" xr:uid="{00000000-0005-0000-0000-000055290000}"/>
    <cellStyle name="Normal 30 11 7" xfId="9865" xr:uid="{00000000-0005-0000-0000-000056290000}"/>
    <cellStyle name="Normal 30 12" xfId="627" xr:uid="{00000000-0005-0000-0000-000057290000}"/>
    <cellStyle name="Normal 30 12 2" xfId="1756" xr:uid="{00000000-0005-0000-0000-000058290000}"/>
    <cellStyle name="Normal 30 12 2 2" xfId="9866" xr:uid="{00000000-0005-0000-0000-000059290000}"/>
    <cellStyle name="Normal 30 12 2 2 2" xfId="9867" xr:uid="{00000000-0005-0000-0000-00005A290000}"/>
    <cellStyle name="Normal 30 12 2 3" xfId="9868" xr:uid="{00000000-0005-0000-0000-00005B290000}"/>
    <cellStyle name="Normal 30 12 2 4" xfId="9869" xr:uid="{00000000-0005-0000-0000-00005C290000}"/>
    <cellStyle name="Normal 30 12 3" xfId="9870" xr:uid="{00000000-0005-0000-0000-00005D290000}"/>
    <cellStyle name="Normal 30 12 3 2" xfId="9871" xr:uid="{00000000-0005-0000-0000-00005E290000}"/>
    <cellStyle name="Normal 30 12 3 2 2" xfId="9872" xr:uid="{00000000-0005-0000-0000-00005F290000}"/>
    <cellStyle name="Normal 30 12 3 3" xfId="9873" xr:uid="{00000000-0005-0000-0000-000060290000}"/>
    <cellStyle name="Normal 30 12 3 3 2" xfId="9874" xr:uid="{00000000-0005-0000-0000-000061290000}"/>
    <cellStyle name="Normal 30 12 3 4" xfId="9875" xr:uid="{00000000-0005-0000-0000-000062290000}"/>
    <cellStyle name="Normal 30 12 4" xfId="9876" xr:uid="{00000000-0005-0000-0000-000063290000}"/>
    <cellStyle name="Normal 30 12 4 2" xfId="9877" xr:uid="{00000000-0005-0000-0000-000064290000}"/>
    <cellStyle name="Normal 30 12 5" xfId="9878" xr:uid="{00000000-0005-0000-0000-000065290000}"/>
    <cellStyle name="Normal 30 12 6" xfId="9879" xr:uid="{00000000-0005-0000-0000-000066290000}"/>
    <cellStyle name="Normal 30 12 6 2" xfId="9880" xr:uid="{00000000-0005-0000-0000-000067290000}"/>
    <cellStyle name="Normal 30 12 7" xfId="9881" xr:uid="{00000000-0005-0000-0000-000068290000}"/>
    <cellStyle name="Normal 30 13" xfId="628" xr:uid="{00000000-0005-0000-0000-000069290000}"/>
    <cellStyle name="Normal 30 13 2" xfId="1757" xr:uid="{00000000-0005-0000-0000-00006A290000}"/>
    <cellStyle name="Normal 30 13 2 2" xfId="9882" xr:uid="{00000000-0005-0000-0000-00006B290000}"/>
    <cellStyle name="Normal 30 13 2 2 2" xfId="9883" xr:uid="{00000000-0005-0000-0000-00006C290000}"/>
    <cellStyle name="Normal 30 13 2 3" xfId="9884" xr:uid="{00000000-0005-0000-0000-00006D290000}"/>
    <cellStyle name="Normal 30 13 2 4" xfId="9885" xr:uid="{00000000-0005-0000-0000-00006E290000}"/>
    <cellStyle name="Normal 30 13 3" xfId="9886" xr:uid="{00000000-0005-0000-0000-00006F290000}"/>
    <cellStyle name="Normal 30 13 3 2" xfId="9887" xr:uid="{00000000-0005-0000-0000-000070290000}"/>
    <cellStyle name="Normal 30 13 3 2 2" xfId="9888" xr:uid="{00000000-0005-0000-0000-000071290000}"/>
    <cellStyle name="Normal 30 13 3 3" xfId="9889" xr:uid="{00000000-0005-0000-0000-000072290000}"/>
    <cellStyle name="Normal 30 13 3 3 2" xfId="9890" xr:uid="{00000000-0005-0000-0000-000073290000}"/>
    <cellStyle name="Normal 30 13 3 4" xfId="9891" xr:uid="{00000000-0005-0000-0000-000074290000}"/>
    <cellStyle name="Normal 30 13 4" xfId="9892" xr:uid="{00000000-0005-0000-0000-000075290000}"/>
    <cellStyle name="Normal 30 13 4 2" xfId="9893" xr:uid="{00000000-0005-0000-0000-000076290000}"/>
    <cellStyle name="Normal 30 13 5" xfId="9894" xr:uid="{00000000-0005-0000-0000-000077290000}"/>
    <cellStyle name="Normal 30 13 6" xfId="9895" xr:uid="{00000000-0005-0000-0000-000078290000}"/>
    <cellStyle name="Normal 30 13 6 2" xfId="9896" xr:uid="{00000000-0005-0000-0000-000079290000}"/>
    <cellStyle name="Normal 30 13 7" xfId="9897" xr:uid="{00000000-0005-0000-0000-00007A290000}"/>
    <cellStyle name="Normal 30 14" xfId="629" xr:uid="{00000000-0005-0000-0000-00007B290000}"/>
    <cellStyle name="Normal 30 14 2" xfId="1758" xr:uid="{00000000-0005-0000-0000-00007C290000}"/>
    <cellStyle name="Normal 30 14 2 2" xfId="9898" xr:uid="{00000000-0005-0000-0000-00007D290000}"/>
    <cellStyle name="Normal 30 14 2 2 2" xfId="9899" xr:uid="{00000000-0005-0000-0000-00007E290000}"/>
    <cellStyle name="Normal 30 14 2 3" xfId="9900" xr:uid="{00000000-0005-0000-0000-00007F290000}"/>
    <cellStyle name="Normal 30 14 2 4" xfId="9901" xr:uid="{00000000-0005-0000-0000-000080290000}"/>
    <cellStyle name="Normal 30 14 3" xfId="9902" xr:uid="{00000000-0005-0000-0000-000081290000}"/>
    <cellStyle name="Normal 30 14 3 2" xfId="9903" xr:uid="{00000000-0005-0000-0000-000082290000}"/>
    <cellStyle name="Normal 30 14 3 2 2" xfId="9904" xr:uid="{00000000-0005-0000-0000-000083290000}"/>
    <cellStyle name="Normal 30 14 3 3" xfId="9905" xr:uid="{00000000-0005-0000-0000-000084290000}"/>
    <cellStyle name="Normal 30 14 3 3 2" xfId="9906" xr:uid="{00000000-0005-0000-0000-000085290000}"/>
    <cellStyle name="Normal 30 14 3 4" xfId="9907" xr:uid="{00000000-0005-0000-0000-000086290000}"/>
    <cellStyle name="Normal 30 14 4" xfId="9908" xr:uid="{00000000-0005-0000-0000-000087290000}"/>
    <cellStyle name="Normal 30 14 4 2" xfId="9909" xr:uid="{00000000-0005-0000-0000-000088290000}"/>
    <cellStyle name="Normal 30 14 5" xfId="9910" xr:uid="{00000000-0005-0000-0000-000089290000}"/>
    <cellStyle name="Normal 30 14 6" xfId="9911" xr:uid="{00000000-0005-0000-0000-00008A290000}"/>
    <cellStyle name="Normal 30 14 6 2" xfId="9912" xr:uid="{00000000-0005-0000-0000-00008B290000}"/>
    <cellStyle name="Normal 30 14 7" xfId="9913" xr:uid="{00000000-0005-0000-0000-00008C290000}"/>
    <cellStyle name="Normal 30 15" xfId="630" xr:uid="{00000000-0005-0000-0000-00008D290000}"/>
    <cellStyle name="Normal 30 15 2" xfId="1759" xr:uid="{00000000-0005-0000-0000-00008E290000}"/>
    <cellStyle name="Normal 30 15 2 2" xfId="9914" xr:uid="{00000000-0005-0000-0000-00008F290000}"/>
    <cellStyle name="Normal 30 15 2 2 2" xfId="9915" xr:uid="{00000000-0005-0000-0000-000090290000}"/>
    <cellStyle name="Normal 30 15 2 3" xfId="9916" xr:uid="{00000000-0005-0000-0000-000091290000}"/>
    <cellStyle name="Normal 30 15 2 4" xfId="9917" xr:uid="{00000000-0005-0000-0000-000092290000}"/>
    <cellStyle name="Normal 30 15 3" xfId="9918" xr:uid="{00000000-0005-0000-0000-000093290000}"/>
    <cellStyle name="Normal 30 15 3 2" xfId="9919" xr:uid="{00000000-0005-0000-0000-000094290000}"/>
    <cellStyle name="Normal 30 15 3 2 2" xfId="9920" xr:uid="{00000000-0005-0000-0000-000095290000}"/>
    <cellStyle name="Normal 30 15 3 3" xfId="9921" xr:uid="{00000000-0005-0000-0000-000096290000}"/>
    <cellStyle name="Normal 30 15 3 3 2" xfId="9922" xr:uid="{00000000-0005-0000-0000-000097290000}"/>
    <cellStyle name="Normal 30 15 3 4" xfId="9923" xr:uid="{00000000-0005-0000-0000-000098290000}"/>
    <cellStyle name="Normal 30 15 4" xfId="9924" xr:uid="{00000000-0005-0000-0000-000099290000}"/>
    <cellStyle name="Normal 30 15 4 2" xfId="9925" xr:uid="{00000000-0005-0000-0000-00009A290000}"/>
    <cellStyle name="Normal 30 15 5" xfId="9926" xr:uid="{00000000-0005-0000-0000-00009B290000}"/>
    <cellStyle name="Normal 30 15 6" xfId="9927" xr:uid="{00000000-0005-0000-0000-00009C290000}"/>
    <cellStyle name="Normal 30 15 6 2" xfId="9928" xr:uid="{00000000-0005-0000-0000-00009D290000}"/>
    <cellStyle name="Normal 30 15 7" xfId="9929" xr:uid="{00000000-0005-0000-0000-00009E290000}"/>
    <cellStyle name="Normal 30 16" xfId="631" xr:uid="{00000000-0005-0000-0000-00009F290000}"/>
    <cellStyle name="Normal 30 16 2" xfId="1760" xr:uid="{00000000-0005-0000-0000-0000A0290000}"/>
    <cellStyle name="Normal 30 16 2 2" xfId="9930" xr:uid="{00000000-0005-0000-0000-0000A1290000}"/>
    <cellStyle name="Normal 30 16 2 2 2" xfId="9931" xr:uid="{00000000-0005-0000-0000-0000A2290000}"/>
    <cellStyle name="Normal 30 16 2 3" xfId="9932" xr:uid="{00000000-0005-0000-0000-0000A3290000}"/>
    <cellStyle name="Normal 30 16 2 4" xfId="9933" xr:uid="{00000000-0005-0000-0000-0000A4290000}"/>
    <cellStyle name="Normal 30 16 3" xfId="9934" xr:uid="{00000000-0005-0000-0000-0000A5290000}"/>
    <cellStyle name="Normal 30 16 3 2" xfId="9935" xr:uid="{00000000-0005-0000-0000-0000A6290000}"/>
    <cellStyle name="Normal 30 16 3 2 2" xfId="9936" xr:uid="{00000000-0005-0000-0000-0000A7290000}"/>
    <cellStyle name="Normal 30 16 3 3" xfId="9937" xr:uid="{00000000-0005-0000-0000-0000A8290000}"/>
    <cellStyle name="Normal 30 16 3 3 2" xfId="9938" xr:uid="{00000000-0005-0000-0000-0000A9290000}"/>
    <cellStyle name="Normal 30 16 3 4" xfId="9939" xr:uid="{00000000-0005-0000-0000-0000AA290000}"/>
    <cellStyle name="Normal 30 16 4" xfId="9940" xr:uid="{00000000-0005-0000-0000-0000AB290000}"/>
    <cellStyle name="Normal 30 16 4 2" xfId="9941" xr:uid="{00000000-0005-0000-0000-0000AC290000}"/>
    <cellStyle name="Normal 30 16 5" xfId="9942" xr:uid="{00000000-0005-0000-0000-0000AD290000}"/>
    <cellStyle name="Normal 30 16 6" xfId="9943" xr:uid="{00000000-0005-0000-0000-0000AE290000}"/>
    <cellStyle name="Normal 30 16 6 2" xfId="9944" xr:uid="{00000000-0005-0000-0000-0000AF290000}"/>
    <cellStyle name="Normal 30 16 7" xfId="9945" xr:uid="{00000000-0005-0000-0000-0000B0290000}"/>
    <cellStyle name="Normal 30 17" xfId="632" xr:uid="{00000000-0005-0000-0000-0000B1290000}"/>
    <cellStyle name="Normal 30 17 2" xfId="1761" xr:uid="{00000000-0005-0000-0000-0000B2290000}"/>
    <cellStyle name="Normal 30 17 2 2" xfId="9946" xr:uid="{00000000-0005-0000-0000-0000B3290000}"/>
    <cellStyle name="Normal 30 17 2 2 2" xfId="9947" xr:uid="{00000000-0005-0000-0000-0000B4290000}"/>
    <cellStyle name="Normal 30 17 2 3" xfId="9948" xr:uid="{00000000-0005-0000-0000-0000B5290000}"/>
    <cellStyle name="Normal 30 17 2 4" xfId="9949" xr:uid="{00000000-0005-0000-0000-0000B6290000}"/>
    <cellStyle name="Normal 30 17 3" xfId="9950" xr:uid="{00000000-0005-0000-0000-0000B7290000}"/>
    <cellStyle name="Normal 30 17 3 2" xfId="9951" xr:uid="{00000000-0005-0000-0000-0000B8290000}"/>
    <cellStyle name="Normal 30 17 3 2 2" xfId="9952" xr:uid="{00000000-0005-0000-0000-0000B9290000}"/>
    <cellStyle name="Normal 30 17 3 3" xfId="9953" xr:uid="{00000000-0005-0000-0000-0000BA290000}"/>
    <cellStyle name="Normal 30 17 3 3 2" xfId="9954" xr:uid="{00000000-0005-0000-0000-0000BB290000}"/>
    <cellStyle name="Normal 30 17 3 4" xfId="9955" xr:uid="{00000000-0005-0000-0000-0000BC290000}"/>
    <cellStyle name="Normal 30 17 4" xfId="9956" xr:uid="{00000000-0005-0000-0000-0000BD290000}"/>
    <cellStyle name="Normal 30 17 4 2" xfId="9957" xr:uid="{00000000-0005-0000-0000-0000BE290000}"/>
    <cellStyle name="Normal 30 17 5" xfId="9958" xr:uid="{00000000-0005-0000-0000-0000BF290000}"/>
    <cellStyle name="Normal 30 17 6" xfId="9959" xr:uid="{00000000-0005-0000-0000-0000C0290000}"/>
    <cellStyle name="Normal 30 17 6 2" xfId="9960" xr:uid="{00000000-0005-0000-0000-0000C1290000}"/>
    <cellStyle name="Normal 30 17 7" xfId="9961" xr:uid="{00000000-0005-0000-0000-0000C2290000}"/>
    <cellStyle name="Normal 30 18" xfId="633" xr:uid="{00000000-0005-0000-0000-0000C3290000}"/>
    <cellStyle name="Normal 30 18 2" xfId="1762" xr:uid="{00000000-0005-0000-0000-0000C4290000}"/>
    <cellStyle name="Normal 30 18 2 2" xfId="9962" xr:uid="{00000000-0005-0000-0000-0000C5290000}"/>
    <cellStyle name="Normal 30 18 2 2 2" xfId="9963" xr:uid="{00000000-0005-0000-0000-0000C6290000}"/>
    <cellStyle name="Normal 30 18 2 3" xfId="9964" xr:uid="{00000000-0005-0000-0000-0000C7290000}"/>
    <cellStyle name="Normal 30 18 2 4" xfId="9965" xr:uid="{00000000-0005-0000-0000-0000C8290000}"/>
    <cellStyle name="Normal 30 18 3" xfId="9966" xr:uid="{00000000-0005-0000-0000-0000C9290000}"/>
    <cellStyle name="Normal 30 18 3 2" xfId="9967" xr:uid="{00000000-0005-0000-0000-0000CA290000}"/>
    <cellStyle name="Normal 30 18 3 2 2" xfId="9968" xr:uid="{00000000-0005-0000-0000-0000CB290000}"/>
    <cellStyle name="Normal 30 18 3 3" xfId="9969" xr:uid="{00000000-0005-0000-0000-0000CC290000}"/>
    <cellStyle name="Normal 30 18 3 3 2" xfId="9970" xr:uid="{00000000-0005-0000-0000-0000CD290000}"/>
    <cellStyle name="Normal 30 18 3 4" xfId="9971" xr:uid="{00000000-0005-0000-0000-0000CE290000}"/>
    <cellStyle name="Normal 30 18 4" xfId="9972" xr:uid="{00000000-0005-0000-0000-0000CF290000}"/>
    <cellStyle name="Normal 30 18 4 2" xfId="9973" xr:uid="{00000000-0005-0000-0000-0000D0290000}"/>
    <cellStyle name="Normal 30 18 5" xfId="9974" xr:uid="{00000000-0005-0000-0000-0000D1290000}"/>
    <cellStyle name="Normal 30 18 6" xfId="9975" xr:uid="{00000000-0005-0000-0000-0000D2290000}"/>
    <cellStyle name="Normal 30 18 6 2" xfId="9976" xr:uid="{00000000-0005-0000-0000-0000D3290000}"/>
    <cellStyle name="Normal 30 18 7" xfId="9977" xr:uid="{00000000-0005-0000-0000-0000D4290000}"/>
    <cellStyle name="Normal 30 19" xfId="634" xr:uid="{00000000-0005-0000-0000-0000D5290000}"/>
    <cellStyle name="Normal 30 19 2" xfId="1763" xr:uid="{00000000-0005-0000-0000-0000D6290000}"/>
    <cellStyle name="Normal 30 19 2 2" xfId="9978" xr:uid="{00000000-0005-0000-0000-0000D7290000}"/>
    <cellStyle name="Normal 30 19 2 2 2" xfId="9979" xr:uid="{00000000-0005-0000-0000-0000D8290000}"/>
    <cellStyle name="Normal 30 19 2 3" xfId="9980" xr:uid="{00000000-0005-0000-0000-0000D9290000}"/>
    <cellStyle name="Normal 30 19 2 4" xfId="9981" xr:uid="{00000000-0005-0000-0000-0000DA290000}"/>
    <cellStyle name="Normal 30 19 3" xfId="9982" xr:uid="{00000000-0005-0000-0000-0000DB290000}"/>
    <cellStyle name="Normal 30 19 3 2" xfId="9983" xr:uid="{00000000-0005-0000-0000-0000DC290000}"/>
    <cellStyle name="Normal 30 19 3 2 2" xfId="9984" xr:uid="{00000000-0005-0000-0000-0000DD290000}"/>
    <cellStyle name="Normal 30 19 3 3" xfId="9985" xr:uid="{00000000-0005-0000-0000-0000DE290000}"/>
    <cellStyle name="Normal 30 19 3 3 2" xfId="9986" xr:uid="{00000000-0005-0000-0000-0000DF290000}"/>
    <cellStyle name="Normal 30 19 3 4" xfId="9987" xr:uid="{00000000-0005-0000-0000-0000E0290000}"/>
    <cellStyle name="Normal 30 19 4" xfId="9988" xr:uid="{00000000-0005-0000-0000-0000E1290000}"/>
    <cellStyle name="Normal 30 19 4 2" xfId="9989" xr:uid="{00000000-0005-0000-0000-0000E2290000}"/>
    <cellStyle name="Normal 30 19 5" xfId="9990" xr:uid="{00000000-0005-0000-0000-0000E3290000}"/>
    <cellStyle name="Normal 30 19 6" xfId="9991" xr:uid="{00000000-0005-0000-0000-0000E4290000}"/>
    <cellStyle name="Normal 30 19 6 2" xfId="9992" xr:uid="{00000000-0005-0000-0000-0000E5290000}"/>
    <cellStyle name="Normal 30 19 7" xfId="9993" xr:uid="{00000000-0005-0000-0000-0000E6290000}"/>
    <cellStyle name="Normal 30 2" xfId="635" xr:uid="{00000000-0005-0000-0000-0000E7290000}"/>
    <cellStyle name="Normal 30 2 2" xfId="1764" xr:uid="{00000000-0005-0000-0000-0000E8290000}"/>
    <cellStyle name="Normal 30 2 2 2" xfId="9994" xr:uid="{00000000-0005-0000-0000-0000E9290000}"/>
    <cellStyle name="Normal 30 2 2 2 2" xfId="9995" xr:uid="{00000000-0005-0000-0000-0000EA290000}"/>
    <cellStyle name="Normal 30 2 2 3" xfId="9996" xr:uid="{00000000-0005-0000-0000-0000EB290000}"/>
    <cellStyle name="Normal 30 2 2 4" xfId="9997" xr:uid="{00000000-0005-0000-0000-0000EC290000}"/>
    <cellStyle name="Normal 30 2 3" xfId="9998" xr:uid="{00000000-0005-0000-0000-0000ED290000}"/>
    <cellStyle name="Normal 30 2 3 2" xfId="9999" xr:uid="{00000000-0005-0000-0000-0000EE290000}"/>
    <cellStyle name="Normal 30 2 3 2 2" xfId="10000" xr:uid="{00000000-0005-0000-0000-0000EF290000}"/>
    <cellStyle name="Normal 30 2 3 3" xfId="10001" xr:uid="{00000000-0005-0000-0000-0000F0290000}"/>
    <cellStyle name="Normal 30 2 3 3 2" xfId="10002" xr:uid="{00000000-0005-0000-0000-0000F1290000}"/>
    <cellStyle name="Normal 30 2 3 4" xfId="10003" xr:uid="{00000000-0005-0000-0000-0000F2290000}"/>
    <cellStyle name="Normal 30 2 4" xfId="10004" xr:uid="{00000000-0005-0000-0000-0000F3290000}"/>
    <cellStyle name="Normal 30 2 4 2" xfId="10005" xr:uid="{00000000-0005-0000-0000-0000F4290000}"/>
    <cellStyle name="Normal 30 2 5" xfId="10006" xr:uid="{00000000-0005-0000-0000-0000F5290000}"/>
    <cellStyle name="Normal 30 2 6" xfId="10007" xr:uid="{00000000-0005-0000-0000-0000F6290000}"/>
    <cellStyle name="Normal 30 2 6 2" xfId="10008" xr:uid="{00000000-0005-0000-0000-0000F7290000}"/>
    <cellStyle name="Normal 30 2 7" xfId="10009" xr:uid="{00000000-0005-0000-0000-0000F8290000}"/>
    <cellStyle name="Normal 30 20" xfId="636" xr:uid="{00000000-0005-0000-0000-0000F9290000}"/>
    <cellStyle name="Normal 30 20 2" xfId="1765" xr:uid="{00000000-0005-0000-0000-0000FA290000}"/>
    <cellStyle name="Normal 30 20 2 2" xfId="10010" xr:uid="{00000000-0005-0000-0000-0000FB290000}"/>
    <cellStyle name="Normal 30 20 2 2 2" xfId="10011" xr:uid="{00000000-0005-0000-0000-0000FC290000}"/>
    <cellStyle name="Normal 30 20 2 3" xfId="10012" xr:uid="{00000000-0005-0000-0000-0000FD290000}"/>
    <cellStyle name="Normal 30 20 2 4" xfId="10013" xr:uid="{00000000-0005-0000-0000-0000FE290000}"/>
    <cellStyle name="Normal 30 20 3" xfId="10014" xr:uid="{00000000-0005-0000-0000-0000FF290000}"/>
    <cellStyle name="Normal 30 20 3 2" xfId="10015" xr:uid="{00000000-0005-0000-0000-0000002A0000}"/>
    <cellStyle name="Normal 30 20 3 2 2" xfId="10016" xr:uid="{00000000-0005-0000-0000-0000012A0000}"/>
    <cellStyle name="Normal 30 20 3 3" xfId="10017" xr:uid="{00000000-0005-0000-0000-0000022A0000}"/>
    <cellStyle name="Normal 30 20 3 3 2" xfId="10018" xr:uid="{00000000-0005-0000-0000-0000032A0000}"/>
    <cellStyle name="Normal 30 20 3 4" xfId="10019" xr:uid="{00000000-0005-0000-0000-0000042A0000}"/>
    <cellStyle name="Normal 30 20 4" xfId="10020" xr:uid="{00000000-0005-0000-0000-0000052A0000}"/>
    <cellStyle name="Normal 30 20 4 2" xfId="10021" xr:uid="{00000000-0005-0000-0000-0000062A0000}"/>
    <cellStyle name="Normal 30 20 5" xfId="10022" xr:uid="{00000000-0005-0000-0000-0000072A0000}"/>
    <cellStyle name="Normal 30 20 6" xfId="10023" xr:uid="{00000000-0005-0000-0000-0000082A0000}"/>
    <cellStyle name="Normal 30 20 6 2" xfId="10024" xr:uid="{00000000-0005-0000-0000-0000092A0000}"/>
    <cellStyle name="Normal 30 20 7" xfId="10025" xr:uid="{00000000-0005-0000-0000-00000A2A0000}"/>
    <cellStyle name="Normal 30 21" xfId="637" xr:uid="{00000000-0005-0000-0000-00000B2A0000}"/>
    <cellStyle name="Normal 30 21 2" xfId="1766" xr:uid="{00000000-0005-0000-0000-00000C2A0000}"/>
    <cellStyle name="Normal 30 21 2 2" xfId="10026" xr:uid="{00000000-0005-0000-0000-00000D2A0000}"/>
    <cellStyle name="Normal 30 21 2 2 2" xfId="10027" xr:uid="{00000000-0005-0000-0000-00000E2A0000}"/>
    <cellStyle name="Normal 30 21 2 3" xfId="10028" xr:uid="{00000000-0005-0000-0000-00000F2A0000}"/>
    <cellStyle name="Normal 30 21 2 4" xfId="10029" xr:uid="{00000000-0005-0000-0000-0000102A0000}"/>
    <cellStyle name="Normal 30 21 3" xfId="10030" xr:uid="{00000000-0005-0000-0000-0000112A0000}"/>
    <cellStyle name="Normal 30 21 3 2" xfId="10031" xr:uid="{00000000-0005-0000-0000-0000122A0000}"/>
    <cellStyle name="Normal 30 21 3 2 2" xfId="10032" xr:uid="{00000000-0005-0000-0000-0000132A0000}"/>
    <cellStyle name="Normal 30 21 3 3" xfId="10033" xr:uid="{00000000-0005-0000-0000-0000142A0000}"/>
    <cellStyle name="Normal 30 21 3 3 2" xfId="10034" xr:uid="{00000000-0005-0000-0000-0000152A0000}"/>
    <cellStyle name="Normal 30 21 3 4" xfId="10035" xr:uid="{00000000-0005-0000-0000-0000162A0000}"/>
    <cellStyle name="Normal 30 21 4" xfId="10036" xr:uid="{00000000-0005-0000-0000-0000172A0000}"/>
    <cellStyle name="Normal 30 21 4 2" xfId="10037" xr:uid="{00000000-0005-0000-0000-0000182A0000}"/>
    <cellStyle name="Normal 30 21 5" xfId="10038" xr:uid="{00000000-0005-0000-0000-0000192A0000}"/>
    <cellStyle name="Normal 30 21 6" xfId="10039" xr:uid="{00000000-0005-0000-0000-00001A2A0000}"/>
    <cellStyle name="Normal 30 21 6 2" xfId="10040" xr:uid="{00000000-0005-0000-0000-00001B2A0000}"/>
    <cellStyle name="Normal 30 21 7" xfId="10041" xr:uid="{00000000-0005-0000-0000-00001C2A0000}"/>
    <cellStyle name="Normal 30 22" xfId="638" xr:uid="{00000000-0005-0000-0000-00001D2A0000}"/>
    <cellStyle name="Normal 30 22 2" xfId="1767" xr:uid="{00000000-0005-0000-0000-00001E2A0000}"/>
    <cellStyle name="Normal 30 22 2 2" xfId="10042" xr:uid="{00000000-0005-0000-0000-00001F2A0000}"/>
    <cellStyle name="Normal 30 22 2 2 2" xfId="10043" xr:uid="{00000000-0005-0000-0000-0000202A0000}"/>
    <cellStyle name="Normal 30 22 2 3" xfId="10044" xr:uid="{00000000-0005-0000-0000-0000212A0000}"/>
    <cellStyle name="Normal 30 22 2 4" xfId="10045" xr:uid="{00000000-0005-0000-0000-0000222A0000}"/>
    <cellStyle name="Normal 30 22 3" xfId="10046" xr:uid="{00000000-0005-0000-0000-0000232A0000}"/>
    <cellStyle name="Normal 30 22 3 2" xfId="10047" xr:uid="{00000000-0005-0000-0000-0000242A0000}"/>
    <cellStyle name="Normal 30 22 3 2 2" xfId="10048" xr:uid="{00000000-0005-0000-0000-0000252A0000}"/>
    <cellStyle name="Normal 30 22 3 3" xfId="10049" xr:uid="{00000000-0005-0000-0000-0000262A0000}"/>
    <cellStyle name="Normal 30 22 3 3 2" xfId="10050" xr:uid="{00000000-0005-0000-0000-0000272A0000}"/>
    <cellStyle name="Normal 30 22 3 4" xfId="10051" xr:uid="{00000000-0005-0000-0000-0000282A0000}"/>
    <cellStyle name="Normal 30 22 4" xfId="10052" xr:uid="{00000000-0005-0000-0000-0000292A0000}"/>
    <cellStyle name="Normal 30 22 4 2" xfId="10053" xr:uid="{00000000-0005-0000-0000-00002A2A0000}"/>
    <cellStyle name="Normal 30 22 5" xfId="10054" xr:uid="{00000000-0005-0000-0000-00002B2A0000}"/>
    <cellStyle name="Normal 30 22 6" xfId="10055" xr:uid="{00000000-0005-0000-0000-00002C2A0000}"/>
    <cellStyle name="Normal 30 22 6 2" xfId="10056" xr:uid="{00000000-0005-0000-0000-00002D2A0000}"/>
    <cellStyle name="Normal 30 22 7" xfId="10057" xr:uid="{00000000-0005-0000-0000-00002E2A0000}"/>
    <cellStyle name="Normal 30 23" xfId="639" xr:uid="{00000000-0005-0000-0000-00002F2A0000}"/>
    <cellStyle name="Normal 30 23 2" xfId="1768" xr:uid="{00000000-0005-0000-0000-0000302A0000}"/>
    <cellStyle name="Normal 30 23 2 2" xfId="10058" xr:uid="{00000000-0005-0000-0000-0000312A0000}"/>
    <cellStyle name="Normal 30 23 2 2 2" xfId="10059" xr:uid="{00000000-0005-0000-0000-0000322A0000}"/>
    <cellStyle name="Normal 30 23 2 3" xfId="10060" xr:uid="{00000000-0005-0000-0000-0000332A0000}"/>
    <cellStyle name="Normal 30 23 2 4" xfId="10061" xr:uid="{00000000-0005-0000-0000-0000342A0000}"/>
    <cellStyle name="Normal 30 23 3" xfId="10062" xr:uid="{00000000-0005-0000-0000-0000352A0000}"/>
    <cellStyle name="Normal 30 23 3 2" xfId="10063" xr:uid="{00000000-0005-0000-0000-0000362A0000}"/>
    <cellStyle name="Normal 30 23 3 2 2" xfId="10064" xr:uid="{00000000-0005-0000-0000-0000372A0000}"/>
    <cellStyle name="Normal 30 23 3 3" xfId="10065" xr:uid="{00000000-0005-0000-0000-0000382A0000}"/>
    <cellStyle name="Normal 30 23 3 3 2" xfId="10066" xr:uid="{00000000-0005-0000-0000-0000392A0000}"/>
    <cellStyle name="Normal 30 23 3 4" xfId="10067" xr:uid="{00000000-0005-0000-0000-00003A2A0000}"/>
    <cellStyle name="Normal 30 23 4" xfId="10068" xr:uid="{00000000-0005-0000-0000-00003B2A0000}"/>
    <cellStyle name="Normal 30 23 4 2" xfId="10069" xr:uid="{00000000-0005-0000-0000-00003C2A0000}"/>
    <cellStyle name="Normal 30 23 5" xfId="10070" xr:uid="{00000000-0005-0000-0000-00003D2A0000}"/>
    <cellStyle name="Normal 30 23 6" xfId="10071" xr:uid="{00000000-0005-0000-0000-00003E2A0000}"/>
    <cellStyle name="Normal 30 23 6 2" xfId="10072" xr:uid="{00000000-0005-0000-0000-00003F2A0000}"/>
    <cellStyle name="Normal 30 23 7" xfId="10073" xr:uid="{00000000-0005-0000-0000-0000402A0000}"/>
    <cellStyle name="Normal 30 24" xfId="640" xr:uid="{00000000-0005-0000-0000-0000412A0000}"/>
    <cellStyle name="Normal 30 24 2" xfId="1769" xr:uid="{00000000-0005-0000-0000-0000422A0000}"/>
    <cellStyle name="Normal 30 24 2 2" xfId="10074" xr:uid="{00000000-0005-0000-0000-0000432A0000}"/>
    <cellStyle name="Normal 30 24 2 2 2" xfId="10075" xr:uid="{00000000-0005-0000-0000-0000442A0000}"/>
    <cellStyle name="Normal 30 24 2 3" xfId="10076" xr:uid="{00000000-0005-0000-0000-0000452A0000}"/>
    <cellStyle name="Normal 30 24 2 4" xfId="10077" xr:uid="{00000000-0005-0000-0000-0000462A0000}"/>
    <cellStyle name="Normal 30 24 3" xfId="10078" xr:uid="{00000000-0005-0000-0000-0000472A0000}"/>
    <cellStyle name="Normal 30 24 3 2" xfId="10079" xr:uid="{00000000-0005-0000-0000-0000482A0000}"/>
    <cellStyle name="Normal 30 24 3 2 2" xfId="10080" xr:uid="{00000000-0005-0000-0000-0000492A0000}"/>
    <cellStyle name="Normal 30 24 3 3" xfId="10081" xr:uid="{00000000-0005-0000-0000-00004A2A0000}"/>
    <cellStyle name="Normal 30 24 3 3 2" xfId="10082" xr:uid="{00000000-0005-0000-0000-00004B2A0000}"/>
    <cellStyle name="Normal 30 24 3 4" xfId="10083" xr:uid="{00000000-0005-0000-0000-00004C2A0000}"/>
    <cellStyle name="Normal 30 24 4" xfId="10084" xr:uid="{00000000-0005-0000-0000-00004D2A0000}"/>
    <cellStyle name="Normal 30 24 4 2" xfId="10085" xr:uid="{00000000-0005-0000-0000-00004E2A0000}"/>
    <cellStyle name="Normal 30 24 5" xfId="10086" xr:uid="{00000000-0005-0000-0000-00004F2A0000}"/>
    <cellStyle name="Normal 30 24 6" xfId="10087" xr:uid="{00000000-0005-0000-0000-0000502A0000}"/>
    <cellStyle name="Normal 30 24 6 2" xfId="10088" xr:uid="{00000000-0005-0000-0000-0000512A0000}"/>
    <cellStyle name="Normal 30 24 7" xfId="10089" xr:uid="{00000000-0005-0000-0000-0000522A0000}"/>
    <cellStyle name="Normal 30 25" xfId="641" xr:uid="{00000000-0005-0000-0000-0000532A0000}"/>
    <cellStyle name="Normal 30 25 2" xfId="2194" xr:uid="{00000000-0005-0000-0000-0000542A0000}"/>
    <cellStyle name="Normal 30 25 2 2" xfId="10090" xr:uid="{00000000-0005-0000-0000-0000552A0000}"/>
    <cellStyle name="Normal 30 25 2 2 2" xfId="10091" xr:uid="{00000000-0005-0000-0000-0000562A0000}"/>
    <cellStyle name="Normal 30 25 2 3" xfId="10092" xr:uid="{00000000-0005-0000-0000-0000572A0000}"/>
    <cellStyle name="Normal 30 25 2 4" xfId="10093" xr:uid="{00000000-0005-0000-0000-0000582A0000}"/>
    <cellStyle name="Normal 30 25 3" xfId="10094" xr:uid="{00000000-0005-0000-0000-0000592A0000}"/>
    <cellStyle name="Normal 30 25 3 2" xfId="10095" xr:uid="{00000000-0005-0000-0000-00005A2A0000}"/>
    <cellStyle name="Normal 30 25 3 2 2" xfId="10096" xr:uid="{00000000-0005-0000-0000-00005B2A0000}"/>
    <cellStyle name="Normal 30 25 3 3" xfId="10097" xr:uid="{00000000-0005-0000-0000-00005C2A0000}"/>
    <cellStyle name="Normal 30 25 3 3 2" xfId="10098" xr:uid="{00000000-0005-0000-0000-00005D2A0000}"/>
    <cellStyle name="Normal 30 25 3 4" xfId="10099" xr:uid="{00000000-0005-0000-0000-00005E2A0000}"/>
    <cellStyle name="Normal 30 25 4" xfId="10100" xr:uid="{00000000-0005-0000-0000-00005F2A0000}"/>
    <cellStyle name="Normal 30 25 4 2" xfId="10101" xr:uid="{00000000-0005-0000-0000-0000602A0000}"/>
    <cellStyle name="Normal 30 25 5" xfId="10102" xr:uid="{00000000-0005-0000-0000-0000612A0000}"/>
    <cellStyle name="Normal 30 25 6" xfId="10103" xr:uid="{00000000-0005-0000-0000-0000622A0000}"/>
    <cellStyle name="Normal 30 25 6 2" xfId="10104" xr:uid="{00000000-0005-0000-0000-0000632A0000}"/>
    <cellStyle name="Normal 30 25 7" xfId="10105" xr:uid="{00000000-0005-0000-0000-0000642A0000}"/>
    <cellStyle name="Normal 30 26" xfId="642" xr:uid="{00000000-0005-0000-0000-0000652A0000}"/>
    <cellStyle name="Normal 30 26 2" xfId="2193" xr:uid="{00000000-0005-0000-0000-0000662A0000}"/>
    <cellStyle name="Normal 30 26 2 2" xfId="10106" xr:uid="{00000000-0005-0000-0000-0000672A0000}"/>
    <cellStyle name="Normal 30 26 2 2 2" xfId="10107" xr:uid="{00000000-0005-0000-0000-0000682A0000}"/>
    <cellStyle name="Normal 30 26 2 3" xfId="10108" xr:uid="{00000000-0005-0000-0000-0000692A0000}"/>
    <cellStyle name="Normal 30 26 2 4" xfId="10109" xr:uid="{00000000-0005-0000-0000-00006A2A0000}"/>
    <cellStyle name="Normal 30 26 3" xfId="10110" xr:uid="{00000000-0005-0000-0000-00006B2A0000}"/>
    <cellStyle name="Normal 30 26 3 2" xfId="10111" xr:uid="{00000000-0005-0000-0000-00006C2A0000}"/>
    <cellStyle name="Normal 30 26 3 2 2" xfId="10112" xr:uid="{00000000-0005-0000-0000-00006D2A0000}"/>
    <cellStyle name="Normal 30 26 3 3" xfId="10113" xr:uid="{00000000-0005-0000-0000-00006E2A0000}"/>
    <cellStyle name="Normal 30 26 3 3 2" xfId="10114" xr:uid="{00000000-0005-0000-0000-00006F2A0000}"/>
    <cellStyle name="Normal 30 26 3 4" xfId="10115" xr:uid="{00000000-0005-0000-0000-0000702A0000}"/>
    <cellStyle name="Normal 30 26 4" xfId="10116" xr:uid="{00000000-0005-0000-0000-0000712A0000}"/>
    <cellStyle name="Normal 30 26 4 2" xfId="10117" xr:uid="{00000000-0005-0000-0000-0000722A0000}"/>
    <cellStyle name="Normal 30 26 5" xfId="10118" xr:uid="{00000000-0005-0000-0000-0000732A0000}"/>
    <cellStyle name="Normal 30 26 6" xfId="10119" xr:uid="{00000000-0005-0000-0000-0000742A0000}"/>
    <cellStyle name="Normal 30 26 6 2" xfId="10120" xr:uid="{00000000-0005-0000-0000-0000752A0000}"/>
    <cellStyle name="Normal 30 26 7" xfId="10121" xr:uid="{00000000-0005-0000-0000-0000762A0000}"/>
    <cellStyle name="Normal 30 27" xfId="643" xr:uid="{00000000-0005-0000-0000-0000772A0000}"/>
    <cellStyle name="Normal 30 27 2" xfId="2192" xr:uid="{00000000-0005-0000-0000-0000782A0000}"/>
    <cellStyle name="Normal 30 27 2 2" xfId="10122" xr:uid="{00000000-0005-0000-0000-0000792A0000}"/>
    <cellStyle name="Normal 30 27 2 2 2" xfId="10123" xr:uid="{00000000-0005-0000-0000-00007A2A0000}"/>
    <cellStyle name="Normal 30 27 2 3" xfId="10124" xr:uid="{00000000-0005-0000-0000-00007B2A0000}"/>
    <cellStyle name="Normal 30 27 2 4" xfId="10125" xr:uid="{00000000-0005-0000-0000-00007C2A0000}"/>
    <cellStyle name="Normal 30 27 3" xfId="10126" xr:uid="{00000000-0005-0000-0000-00007D2A0000}"/>
    <cellStyle name="Normal 30 27 3 2" xfId="10127" xr:uid="{00000000-0005-0000-0000-00007E2A0000}"/>
    <cellStyle name="Normal 30 27 3 2 2" xfId="10128" xr:uid="{00000000-0005-0000-0000-00007F2A0000}"/>
    <cellStyle name="Normal 30 27 3 3" xfId="10129" xr:uid="{00000000-0005-0000-0000-0000802A0000}"/>
    <cellStyle name="Normal 30 27 3 3 2" xfId="10130" xr:uid="{00000000-0005-0000-0000-0000812A0000}"/>
    <cellStyle name="Normal 30 27 3 4" xfId="10131" xr:uid="{00000000-0005-0000-0000-0000822A0000}"/>
    <cellStyle name="Normal 30 27 4" xfId="10132" xr:uid="{00000000-0005-0000-0000-0000832A0000}"/>
    <cellStyle name="Normal 30 27 4 2" xfId="10133" xr:uid="{00000000-0005-0000-0000-0000842A0000}"/>
    <cellStyle name="Normal 30 27 5" xfId="10134" xr:uid="{00000000-0005-0000-0000-0000852A0000}"/>
    <cellStyle name="Normal 30 27 6" xfId="10135" xr:uid="{00000000-0005-0000-0000-0000862A0000}"/>
    <cellStyle name="Normal 30 27 6 2" xfId="10136" xr:uid="{00000000-0005-0000-0000-0000872A0000}"/>
    <cellStyle name="Normal 30 27 7" xfId="10137" xr:uid="{00000000-0005-0000-0000-0000882A0000}"/>
    <cellStyle name="Normal 30 28" xfId="644" xr:uid="{00000000-0005-0000-0000-0000892A0000}"/>
    <cellStyle name="Normal 30 28 2" xfId="2191" xr:uid="{00000000-0005-0000-0000-00008A2A0000}"/>
    <cellStyle name="Normal 30 28 2 2" xfId="10138" xr:uid="{00000000-0005-0000-0000-00008B2A0000}"/>
    <cellStyle name="Normal 30 28 2 2 2" xfId="10139" xr:uid="{00000000-0005-0000-0000-00008C2A0000}"/>
    <cellStyle name="Normal 30 28 2 3" xfId="10140" xr:uid="{00000000-0005-0000-0000-00008D2A0000}"/>
    <cellStyle name="Normal 30 28 2 4" xfId="10141" xr:uid="{00000000-0005-0000-0000-00008E2A0000}"/>
    <cellStyle name="Normal 30 28 3" xfId="10142" xr:uid="{00000000-0005-0000-0000-00008F2A0000}"/>
    <cellStyle name="Normal 30 28 3 2" xfId="10143" xr:uid="{00000000-0005-0000-0000-0000902A0000}"/>
    <cellStyle name="Normal 30 28 3 2 2" xfId="10144" xr:uid="{00000000-0005-0000-0000-0000912A0000}"/>
    <cellStyle name="Normal 30 28 3 3" xfId="10145" xr:uid="{00000000-0005-0000-0000-0000922A0000}"/>
    <cellStyle name="Normal 30 28 3 3 2" xfId="10146" xr:uid="{00000000-0005-0000-0000-0000932A0000}"/>
    <cellStyle name="Normal 30 28 3 4" xfId="10147" xr:uid="{00000000-0005-0000-0000-0000942A0000}"/>
    <cellStyle name="Normal 30 28 4" xfId="10148" xr:uid="{00000000-0005-0000-0000-0000952A0000}"/>
    <cellStyle name="Normal 30 28 4 2" xfId="10149" xr:uid="{00000000-0005-0000-0000-0000962A0000}"/>
    <cellStyle name="Normal 30 28 5" xfId="10150" xr:uid="{00000000-0005-0000-0000-0000972A0000}"/>
    <cellStyle name="Normal 30 28 6" xfId="10151" xr:uid="{00000000-0005-0000-0000-0000982A0000}"/>
    <cellStyle name="Normal 30 28 6 2" xfId="10152" xr:uid="{00000000-0005-0000-0000-0000992A0000}"/>
    <cellStyle name="Normal 30 28 7" xfId="10153" xr:uid="{00000000-0005-0000-0000-00009A2A0000}"/>
    <cellStyle name="Normal 30 29" xfId="645" xr:uid="{00000000-0005-0000-0000-00009B2A0000}"/>
    <cellStyle name="Normal 30 29 2" xfId="2190" xr:uid="{00000000-0005-0000-0000-00009C2A0000}"/>
    <cellStyle name="Normal 30 29 2 2" xfId="10154" xr:uid="{00000000-0005-0000-0000-00009D2A0000}"/>
    <cellStyle name="Normal 30 29 2 2 2" xfId="10155" xr:uid="{00000000-0005-0000-0000-00009E2A0000}"/>
    <cellStyle name="Normal 30 29 2 3" xfId="10156" xr:uid="{00000000-0005-0000-0000-00009F2A0000}"/>
    <cellStyle name="Normal 30 29 2 4" xfId="10157" xr:uid="{00000000-0005-0000-0000-0000A02A0000}"/>
    <cellStyle name="Normal 30 29 3" xfId="10158" xr:uid="{00000000-0005-0000-0000-0000A12A0000}"/>
    <cellStyle name="Normal 30 29 3 2" xfId="10159" xr:uid="{00000000-0005-0000-0000-0000A22A0000}"/>
    <cellStyle name="Normal 30 29 3 2 2" xfId="10160" xr:uid="{00000000-0005-0000-0000-0000A32A0000}"/>
    <cellStyle name="Normal 30 29 3 3" xfId="10161" xr:uid="{00000000-0005-0000-0000-0000A42A0000}"/>
    <cellStyle name="Normal 30 29 3 3 2" xfId="10162" xr:uid="{00000000-0005-0000-0000-0000A52A0000}"/>
    <cellStyle name="Normal 30 29 3 4" xfId="10163" xr:uid="{00000000-0005-0000-0000-0000A62A0000}"/>
    <cellStyle name="Normal 30 29 4" xfId="10164" xr:uid="{00000000-0005-0000-0000-0000A72A0000}"/>
    <cellStyle name="Normal 30 29 4 2" xfId="10165" xr:uid="{00000000-0005-0000-0000-0000A82A0000}"/>
    <cellStyle name="Normal 30 29 5" xfId="10166" xr:uid="{00000000-0005-0000-0000-0000A92A0000}"/>
    <cellStyle name="Normal 30 29 6" xfId="10167" xr:uid="{00000000-0005-0000-0000-0000AA2A0000}"/>
    <cellStyle name="Normal 30 29 6 2" xfId="10168" xr:uid="{00000000-0005-0000-0000-0000AB2A0000}"/>
    <cellStyle name="Normal 30 29 7" xfId="10169" xr:uid="{00000000-0005-0000-0000-0000AC2A0000}"/>
    <cellStyle name="Normal 30 3" xfId="646" xr:uid="{00000000-0005-0000-0000-0000AD2A0000}"/>
    <cellStyle name="Normal 30 3 2" xfId="1770" xr:uid="{00000000-0005-0000-0000-0000AE2A0000}"/>
    <cellStyle name="Normal 30 3 2 2" xfId="10170" xr:uid="{00000000-0005-0000-0000-0000AF2A0000}"/>
    <cellStyle name="Normal 30 3 2 2 2" xfId="10171" xr:uid="{00000000-0005-0000-0000-0000B02A0000}"/>
    <cellStyle name="Normal 30 3 2 3" xfId="10172" xr:uid="{00000000-0005-0000-0000-0000B12A0000}"/>
    <cellStyle name="Normal 30 3 2 4" xfId="10173" xr:uid="{00000000-0005-0000-0000-0000B22A0000}"/>
    <cellStyle name="Normal 30 3 3" xfId="10174" xr:uid="{00000000-0005-0000-0000-0000B32A0000}"/>
    <cellStyle name="Normal 30 3 3 2" xfId="10175" xr:uid="{00000000-0005-0000-0000-0000B42A0000}"/>
    <cellStyle name="Normal 30 3 3 2 2" xfId="10176" xr:uid="{00000000-0005-0000-0000-0000B52A0000}"/>
    <cellStyle name="Normal 30 3 3 3" xfId="10177" xr:uid="{00000000-0005-0000-0000-0000B62A0000}"/>
    <cellStyle name="Normal 30 3 3 3 2" xfId="10178" xr:uid="{00000000-0005-0000-0000-0000B72A0000}"/>
    <cellStyle name="Normal 30 3 3 4" xfId="10179" xr:uid="{00000000-0005-0000-0000-0000B82A0000}"/>
    <cellStyle name="Normal 30 3 4" xfId="10180" xr:uid="{00000000-0005-0000-0000-0000B92A0000}"/>
    <cellStyle name="Normal 30 3 4 2" xfId="10181" xr:uid="{00000000-0005-0000-0000-0000BA2A0000}"/>
    <cellStyle name="Normal 30 3 5" xfId="10182" xr:uid="{00000000-0005-0000-0000-0000BB2A0000}"/>
    <cellStyle name="Normal 30 3 6" xfId="10183" xr:uid="{00000000-0005-0000-0000-0000BC2A0000}"/>
    <cellStyle name="Normal 30 3 6 2" xfId="10184" xr:uid="{00000000-0005-0000-0000-0000BD2A0000}"/>
    <cellStyle name="Normal 30 3 7" xfId="10185" xr:uid="{00000000-0005-0000-0000-0000BE2A0000}"/>
    <cellStyle name="Normal 30 30" xfId="647" xr:uid="{00000000-0005-0000-0000-0000BF2A0000}"/>
    <cellStyle name="Normal 30 30 2" xfId="2189" xr:uid="{00000000-0005-0000-0000-0000C02A0000}"/>
    <cellStyle name="Normal 30 30 2 2" xfId="10186" xr:uid="{00000000-0005-0000-0000-0000C12A0000}"/>
    <cellStyle name="Normal 30 30 2 2 2" xfId="10187" xr:uid="{00000000-0005-0000-0000-0000C22A0000}"/>
    <cellStyle name="Normal 30 30 2 3" xfId="10188" xr:uid="{00000000-0005-0000-0000-0000C32A0000}"/>
    <cellStyle name="Normal 30 30 2 4" xfId="10189" xr:uid="{00000000-0005-0000-0000-0000C42A0000}"/>
    <cellStyle name="Normal 30 30 3" xfId="10190" xr:uid="{00000000-0005-0000-0000-0000C52A0000}"/>
    <cellStyle name="Normal 30 30 3 2" xfId="10191" xr:uid="{00000000-0005-0000-0000-0000C62A0000}"/>
    <cellStyle name="Normal 30 30 3 2 2" xfId="10192" xr:uid="{00000000-0005-0000-0000-0000C72A0000}"/>
    <cellStyle name="Normal 30 30 3 3" xfId="10193" xr:uid="{00000000-0005-0000-0000-0000C82A0000}"/>
    <cellStyle name="Normal 30 30 3 3 2" xfId="10194" xr:uid="{00000000-0005-0000-0000-0000C92A0000}"/>
    <cellStyle name="Normal 30 30 3 4" xfId="10195" xr:uid="{00000000-0005-0000-0000-0000CA2A0000}"/>
    <cellStyle name="Normal 30 30 4" xfId="10196" xr:uid="{00000000-0005-0000-0000-0000CB2A0000}"/>
    <cellStyle name="Normal 30 30 4 2" xfId="10197" xr:uid="{00000000-0005-0000-0000-0000CC2A0000}"/>
    <cellStyle name="Normal 30 30 5" xfId="10198" xr:uid="{00000000-0005-0000-0000-0000CD2A0000}"/>
    <cellStyle name="Normal 30 30 6" xfId="10199" xr:uid="{00000000-0005-0000-0000-0000CE2A0000}"/>
    <cellStyle name="Normal 30 30 6 2" xfId="10200" xr:uid="{00000000-0005-0000-0000-0000CF2A0000}"/>
    <cellStyle name="Normal 30 30 7" xfId="10201" xr:uid="{00000000-0005-0000-0000-0000D02A0000}"/>
    <cellStyle name="Normal 30 31" xfId="648" xr:uid="{00000000-0005-0000-0000-0000D12A0000}"/>
    <cellStyle name="Normal 30 31 2" xfId="2188" xr:uid="{00000000-0005-0000-0000-0000D22A0000}"/>
    <cellStyle name="Normal 30 31 2 2" xfId="10202" xr:uid="{00000000-0005-0000-0000-0000D32A0000}"/>
    <cellStyle name="Normal 30 31 2 2 2" xfId="10203" xr:uid="{00000000-0005-0000-0000-0000D42A0000}"/>
    <cellStyle name="Normal 30 31 2 3" xfId="10204" xr:uid="{00000000-0005-0000-0000-0000D52A0000}"/>
    <cellStyle name="Normal 30 31 2 4" xfId="10205" xr:uid="{00000000-0005-0000-0000-0000D62A0000}"/>
    <cellStyle name="Normal 30 31 3" xfId="10206" xr:uid="{00000000-0005-0000-0000-0000D72A0000}"/>
    <cellStyle name="Normal 30 31 3 2" xfId="10207" xr:uid="{00000000-0005-0000-0000-0000D82A0000}"/>
    <cellStyle name="Normal 30 31 3 2 2" xfId="10208" xr:uid="{00000000-0005-0000-0000-0000D92A0000}"/>
    <cellStyle name="Normal 30 31 3 3" xfId="10209" xr:uid="{00000000-0005-0000-0000-0000DA2A0000}"/>
    <cellStyle name="Normal 30 31 3 3 2" xfId="10210" xr:uid="{00000000-0005-0000-0000-0000DB2A0000}"/>
    <cellStyle name="Normal 30 31 3 4" xfId="10211" xr:uid="{00000000-0005-0000-0000-0000DC2A0000}"/>
    <cellStyle name="Normal 30 31 4" xfId="10212" xr:uid="{00000000-0005-0000-0000-0000DD2A0000}"/>
    <cellStyle name="Normal 30 31 4 2" xfId="10213" xr:uid="{00000000-0005-0000-0000-0000DE2A0000}"/>
    <cellStyle name="Normal 30 31 5" xfId="10214" xr:uid="{00000000-0005-0000-0000-0000DF2A0000}"/>
    <cellStyle name="Normal 30 31 6" xfId="10215" xr:uid="{00000000-0005-0000-0000-0000E02A0000}"/>
    <cellStyle name="Normal 30 31 6 2" xfId="10216" xr:uid="{00000000-0005-0000-0000-0000E12A0000}"/>
    <cellStyle name="Normal 30 31 7" xfId="10217" xr:uid="{00000000-0005-0000-0000-0000E22A0000}"/>
    <cellStyle name="Normal 30 32" xfId="649" xr:uid="{00000000-0005-0000-0000-0000E32A0000}"/>
    <cellStyle name="Normal 30 32 2" xfId="2187" xr:uid="{00000000-0005-0000-0000-0000E42A0000}"/>
    <cellStyle name="Normal 30 32 2 2" xfId="10218" xr:uid="{00000000-0005-0000-0000-0000E52A0000}"/>
    <cellStyle name="Normal 30 32 2 2 2" xfId="10219" xr:uid="{00000000-0005-0000-0000-0000E62A0000}"/>
    <cellStyle name="Normal 30 32 2 3" xfId="10220" xr:uid="{00000000-0005-0000-0000-0000E72A0000}"/>
    <cellStyle name="Normal 30 32 2 4" xfId="10221" xr:uid="{00000000-0005-0000-0000-0000E82A0000}"/>
    <cellStyle name="Normal 30 32 3" xfId="10222" xr:uid="{00000000-0005-0000-0000-0000E92A0000}"/>
    <cellStyle name="Normal 30 32 3 2" xfId="10223" xr:uid="{00000000-0005-0000-0000-0000EA2A0000}"/>
    <cellStyle name="Normal 30 32 3 2 2" xfId="10224" xr:uid="{00000000-0005-0000-0000-0000EB2A0000}"/>
    <cellStyle name="Normal 30 32 3 3" xfId="10225" xr:uid="{00000000-0005-0000-0000-0000EC2A0000}"/>
    <cellStyle name="Normal 30 32 3 3 2" xfId="10226" xr:uid="{00000000-0005-0000-0000-0000ED2A0000}"/>
    <cellStyle name="Normal 30 32 3 4" xfId="10227" xr:uid="{00000000-0005-0000-0000-0000EE2A0000}"/>
    <cellStyle name="Normal 30 32 4" xfId="10228" xr:uid="{00000000-0005-0000-0000-0000EF2A0000}"/>
    <cellStyle name="Normal 30 32 4 2" xfId="10229" xr:uid="{00000000-0005-0000-0000-0000F02A0000}"/>
    <cellStyle name="Normal 30 32 5" xfId="10230" xr:uid="{00000000-0005-0000-0000-0000F12A0000}"/>
    <cellStyle name="Normal 30 32 6" xfId="10231" xr:uid="{00000000-0005-0000-0000-0000F22A0000}"/>
    <cellStyle name="Normal 30 32 6 2" xfId="10232" xr:uid="{00000000-0005-0000-0000-0000F32A0000}"/>
    <cellStyle name="Normal 30 32 7" xfId="10233" xr:uid="{00000000-0005-0000-0000-0000F42A0000}"/>
    <cellStyle name="Normal 30 33" xfId="650" xr:uid="{00000000-0005-0000-0000-0000F52A0000}"/>
    <cellStyle name="Normal 30 33 2" xfId="2186" xr:uid="{00000000-0005-0000-0000-0000F62A0000}"/>
    <cellStyle name="Normal 30 33 2 2" xfId="10234" xr:uid="{00000000-0005-0000-0000-0000F72A0000}"/>
    <cellStyle name="Normal 30 33 2 2 2" xfId="10235" xr:uid="{00000000-0005-0000-0000-0000F82A0000}"/>
    <cellStyle name="Normal 30 33 2 3" xfId="10236" xr:uid="{00000000-0005-0000-0000-0000F92A0000}"/>
    <cellStyle name="Normal 30 33 2 4" xfId="10237" xr:uid="{00000000-0005-0000-0000-0000FA2A0000}"/>
    <cellStyle name="Normal 30 33 3" xfId="10238" xr:uid="{00000000-0005-0000-0000-0000FB2A0000}"/>
    <cellStyle name="Normal 30 33 3 2" xfId="10239" xr:uid="{00000000-0005-0000-0000-0000FC2A0000}"/>
    <cellStyle name="Normal 30 33 3 2 2" xfId="10240" xr:uid="{00000000-0005-0000-0000-0000FD2A0000}"/>
    <cellStyle name="Normal 30 33 3 3" xfId="10241" xr:uid="{00000000-0005-0000-0000-0000FE2A0000}"/>
    <cellStyle name="Normal 30 33 3 3 2" xfId="10242" xr:uid="{00000000-0005-0000-0000-0000FF2A0000}"/>
    <cellStyle name="Normal 30 33 3 4" xfId="10243" xr:uid="{00000000-0005-0000-0000-0000002B0000}"/>
    <cellStyle name="Normal 30 33 4" xfId="10244" xr:uid="{00000000-0005-0000-0000-0000012B0000}"/>
    <cellStyle name="Normal 30 33 4 2" xfId="10245" xr:uid="{00000000-0005-0000-0000-0000022B0000}"/>
    <cellStyle name="Normal 30 33 5" xfId="10246" xr:uid="{00000000-0005-0000-0000-0000032B0000}"/>
    <cellStyle name="Normal 30 33 6" xfId="10247" xr:uid="{00000000-0005-0000-0000-0000042B0000}"/>
    <cellStyle name="Normal 30 33 6 2" xfId="10248" xr:uid="{00000000-0005-0000-0000-0000052B0000}"/>
    <cellStyle name="Normal 30 33 7" xfId="10249" xr:uid="{00000000-0005-0000-0000-0000062B0000}"/>
    <cellStyle name="Normal 30 34" xfId="651" xr:uid="{00000000-0005-0000-0000-0000072B0000}"/>
    <cellStyle name="Normal 30 34 2" xfId="2185" xr:uid="{00000000-0005-0000-0000-0000082B0000}"/>
    <cellStyle name="Normal 30 34 2 2" xfId="10250" xr:uid="{00000000-0005-0000-0000-0000092B0000}"/>
    <cellStyle name="Normal 30 34 2 2 2" xfId="10251" xr:uid="{00000000-0005-0000-0000-00000A2B0000}"/>
    <cellStyle name="Normal 30 34 2 3" xfId="10252" xr:uid="{00000000-0005-0000-0000-00000B2B0000}"/>
    <cellStyle name="Normal 30 34 2 4" xfId="10253" xr:uid="{00000000-0005-0000-0000-00000C2B0000}"/>
    <cellStyle name="Normal 30 34 3" xfId="10254" xr:uid="{00000000-0005-0000-0000-00000D2B0000}"/>
    <cellStyle name="Normal 30 34 3 2" xfId="10255" xr:uid="{00000000-0005-0000-0000-00000E2B0000}"/>
    <cellStyle name="Normal 30 34 3 2 2" xfId="10256" xr:uid="{00000000-0005-0000-0000-00000F2B0000}"/>
    <cellStyle name="Normal 30 34 3 3" xfId="10257" xr:uid="{00000000-0005-0000-0000-0000102B0000}"/>
    <cellStyle name="Normal 30 34 3 3 2" xfId="10258" xr:uid="{00000000-0005-0000-0000-0000112B0000}"/>
    <cellStyle name="Normal 30 34 3 4" xfId="10259" xr:uid="{00000000-0005-0000-0000-0000122B0000}"/>
    <cellStyle name="Normal 30 34 4" xfId="10260" xr:uid="{00000000-0005-0000-0000-0000132B0000}"/>
    <cellStyle name="Normal 30 34 4 2" xfId="10261" xr:uid="{00000000-0005-0000-0000-0000142B0000}"/>
    <cellStyle name="Normal 30 34 5" xfId="10262" xr:uid="{00000000-0005-0000-0000-0000152B0000}"/>
    <cellStyle name="Normal 30 34 6" xfId="10263" xr:uid="{00000000-0005-0000-0000-0000162B0000}"/>
    <cellStyle name="Normal 30 34 6 2" xfId="10264" xr:uid="{00000000-0005-0000-0000-0000172B0000}"/>
    <cellStyle name="Normal 30 34 7" xfId="10265" xr:uid="{00000000-0005-0000-0000-0000182B0000}"/>
    <cellStyle name="Normal 30 35" xfId="1753" xr:uid="{00000000-0005-0000-0000-0000192B0000}"/>
    <cellStyle name="Normal 30 35 2" xfId="10266" xr:uid="{00000000-0005-0000-0000-00001A2B0000}"/>
    <cellStyle name="Normal 30 35 2 2" xfId="10267" xr:uid="{00000000-0005-0000-0000-00001B2B0000}"/>
    <cellStyle name="Normal 30 35 3" xfId="10268" xr:uid="{00000000-0005-0000-0000-00001C2B0000}"/>
    <cellStyle name="Normal 30 35 4" xfId="10269" xr:uid="{00000000-0005-0000-0000-00001D2B0000}"/>
    <cellStyle name="Normal 30 36" xfId="10270" xr:uid="{00000000-0005-0000-0000-00001E2B0000}"/>
    <cellStyle name="Normal 30 36 2" xfId="10271" xr:uid="{00000000-0005-0000-0000-00001F2B0000}"/>
    <cellStyle name="Normal 30 36 2 2" xfId="10272" xr:uid="{00000000-0005-0000-0000-0000202B0000}"/>
    <cellStyle name="Normal 30 36 3" xfId="10273" xr:uid="{00000000-0005-0000-0000-0000212B0000}"/>
    <cellStyle name="Normal 30 36 3 2" xfId="10274" xr:uid="{00000000-0005-0000-0000-0000222B0000}"/>
    <cellStyle name="Normal 30 36 4" xfId="10275" xr:uid="{00000000-0005-0000-0000-0000232B0000}"/>
    <cellStyle name="Normal 30 37" xfId="10276" xr:uid="{00000000-0005-0000-0000-0000242B0000}"/>
    <cellStyle name="Normal 30 37 2" xfId="10277" xr:uid="{00000000-0005-0000-0000-0000252B0000}"/>
    <cellStyle name="Normal 30 38" xfId="10278" xr:uid="{00000000-0005-0000-0000-0000262B0000}"/>
    <cellStyle name="Normal 30 39" xfId="10279" xr:uid="{00000000-0005-0000-0000-0000272B0000}"/>
    <cellStyle name="Normal 30 39 2" xfId="10280" xr:uid="{00000000-0005-0000-0000-0000282B0000}"/>
    <cellStyle name="Normal 30 4" xfId="652" xr:uid="{00000000-0005-0000-0000-0000292B0000}"/>
    <cellStyle name="Normal 30 4 2" xfId="1771" xr:uid="{00000000-0005-0000-0000-00002A2B0000}"/>
    <cellStyle name="Normal 30 4 2 2" xfId="10281" xr:uid="{00000000-0005-0000-0000-00002B2B0000}"/>
    <cellStyle name="Normal 30 4 2 2 2" xfId="10282" xr:uid="{00000000-0005-0000-0000-00002C2B0000}"/>
    <cellStyle name="Normal 30 4 2 3" xfId="10283" xr:uid="{00000000-0005-0000-0000-00002D2B0000}"/>
    <cellStyle name="Normal 30 4 2 4" xfId="10284" xr:uid="{00000000-0005-0000-0000-00002E2B0000}"/>
    <cellStyle name="Normal 30 4 3" xfId="10285" xr:uid="{00000000-0005-0000-0000-00002F2B0000}"/>
    <cellStyle name="Normal 30 4 3 2" xfId="10286" xr:uid="{00000000-0005-0000-0000-0000302B0000}"/>
    <cellStyle name="Normal 30 4 3 2 2" xfId="10287" xr:uid="{00000000-0005-0000-0000-0000312B0000}"/>
    <cellStyle name="Normal 30 4 3 3" xfId="10288" xr:uid="{00000000-0005-0000-0000-0000322B0000}"/>
    <cellStyle name="Normal 30 4 3 3 2" xfId="10289" xr:uid="{00000000-0005-0000-0000-0000332B0000}"/>
    <cellStyle name="Normal 30 4 3 4" xfId="10290" xr:uid="{00000000-0005-0000-0000-0000342B0000}"/>
    <cellStyle name="Normal 30 4 4" xfId="10291" xr:uid="{00000000-0005-0000-0000-0000352B0000}"/>
    <cellStyle name="Normal 30 4 4 2" xfId="10292" xr:uid="{00000000-0005-0000-0000-0000362B0000}"/>
    <cellStyle name="Normal 30 4 5" xfId="10293" xr:uid="{00000000-0005-0000-0000-0000372B0000}"/>
    <cellStyle name="Normal 30 4 6" xfId="10294" xr:uid="{00000000-0005-0000-0000-0000382B0000}"/>
    <cellStyle name="Normal 30 4 6 2" xfId="10295" xr:uid="{00000000-0005-0000-0000-0000392B0000}"/>
    <cellStyle name="Normal 30 4 7" xfId="10296" xr:uid="{00000000-0005-0000-0000-00003A2B0000}"/>
    <cellStyle name="Normal 30 40" xfId="10297" xr:uid="{00000000-0005-0000-0000-00003B2B0000}"/>
    <cellStyle name="Normal 30 5" xfId="653" xr:uid="{00000000-0005-0000-0000-00003C2B0000}"/>
    <cellStyle name="Normal 30 5 2" xfId="1772" xr:uid="{00000000-0005-0000-0000-00003D2B0000}"/>
    <cellStyle name="Normal 30 5 2 2" xfId="10298" xr:uid="{00000000-0005-0000-0000-00003E2B0000}"/>
    <cellStyle name="Normal 30 5 2 2 2" xfId="10299" xr:uid="{00000000-0005-0000-0000-00003F2B0000}"/>
    <cellStyle name="Normal 30 5 2 3" xfId="10300" xr:uid="{00000000-0005-0000-0000-0000402B0000}"/>
    <cellStyle name="Normal 30 5 2 4" xfId="10301" xr:uid="{00000000-0005-0000-0000-0000412B0000}"/>
    <cellStyle name="Normal 30 5 3" xfId="10302" xr:uid="{00000000-0005-0000-0000-0000422B0000}"/>
    <cellStyle name="Normal 30 5 3 2" xfId="10303" xr:uid="{00000000-0005-0000-0000-0000432B0000}"/>
    <cellStyle name="Normal 30 5 3 2 2" xfId="10304" xr:uid="{00000000-0005-0000-0000-0000442B0000}"/>
    <cellStyle name="Normal 30 5 3 3" xfId="10305" xr:uid="{00000000-0005-0000-0000-0000452B0000}"/>
    <cellStyle name="Normal 30 5 3 3 2" xfId="10306" xr:uid="{00000000-0005-0000-0000-0000462B0000}"/>
    <cellStyle name="Normal 30 5 3 4" xfId="10307" xr:uid="{00000000-0005-0000-0000-0000472B0000}"/>
    <cellStyle name="Normal 30 5 4" xfId="10308" xr:uid="{00000000-0005-0000-0000-0000482B0000}"/>
    <cellStyle name="Normal 30 5 4 2" xfId="10309" xr:uid="{00000000-0005-0000-0000-0000492B0000}"/>
    <cellStyle name="Normal 30 5 5" xfId="10310" xr:uid="{00000000-0005-0000-0000-00004A2B0000}"/>
    <cellStyle name="Normal 30 5 6" xfId="10311" xr:uid="{00000000-0005-0000-0000-00004B2B0000}"/>
    <cellStyle name="Normal 30 5 6 2" xfId="10312" xr:uid="{00000000-0005-0000-0000-00004C2B0000}"/>
    <cellStyle name="Normal 30 5 7" xfId="10313" xr:uid="{00000000-0005-0000-0000-00004D2B0000}"/>
    <cellStyle name="Normal 30 6" xfId="654" xr:uid="{00000000-0005-0000-0000-00004E2B0000}"/>
    <cellStyle name="Normal 30 6 2" xfId="1773" xr:uid="{00000000-0005-0000-0000-00004F2B0000}"/>
    <cellStyle name="Normal 30 6 2 2" xfId="10314" xr:uid="{00000000-0005-0000-0000-0000502B0000}"/>
    <cellStyle name="Normal 30 6 2 2 2" xfId="10315" xr:uid="{00000000-0005-0000-0000-0000512B0000}"/>
    <cellStyle name="Normal 30 6 2 3" xfId="10316" xr:uid="{00000000-0005-0000-0000-0000522B0000}"/>
    <cellStyle name="Normal 30 6 2 4" xfId="10317" xr:uid="{00000000-0005-0000-0000-0000532B0000}"/>
    <cellStyle name="Normal 30 6 3" xfId="10318" xr:uid="{00000000-0005-0000-0000-0000542B0000}"/>
    <cellStyle name="Normal 30 6 3 2" xfId="10319" xr:uid="{00000000-0005-0000-0000-0000552B0000}"/>
    <cellStyle name="Normal 30 6 3 2 2" xfId="10320" xr:uid="{00000000-0005-0000-0000-0000562B0000}"/>
    <cellStyle name="Normal 30 6 3 3" xfId="10321" xr:uid="{00000000-0005-0000-0000-0000572B0000}"/>
    <cellStyle name="Normal 30 6 3 3 2" xfId="10322" xr:uid="{00000000-0005-0000-0000-0000582B0000}"/>
    <cellStyle name="Normal 30 6 3 4" xfId="10323" xr:uid="{00000000-0005-0000-0000-0000592B0000}"/>
    <cellStyle name="Normal 30 6 4" xfId="10324" xr:uid="{00000000-0005-0000-0000-00005A2B0000}"/>
    <cellStyle name="Normal 30 6 4 2" xfId="10325" xr:uid="{00000000-0005-0000-0000-00005B2B0000}"/>
    <cellStyle name="Normal 30 6 5" xfId="10326" xr:uid="{00000000-0005-0000-0000-00005C2B0000}"/>
    <cellStyle name="Normal 30 6 6" xfId="10327" xr:uid="{00000000-0005-0000-0000-00005D2B0000}"/>
    <cellStyle name="Normal 30 6 6 2" xfId="10328" xr:uid="{00000000-0005-0000-0000-00005E2B0000}"/>
    <cellStyle name="Normal 30 6 7" xfId="10329" xr:uid="{00000000-0005-0000-0000-00005F2B0000}"/>
    <cellStyle name="Normal 30 7" xfId="655" xr:uid="{00000000-0005-0000-0000-0000602B0000}"/>
    <cellStyle name="Normal 30 7 2" xfId="1774" xr:uid="{00000000-0005-0000-0000-0000612B0000}"/>
    <cellStyle name="Normal 30 7 2 2" xfId="10330" xr:uid="{00000000-0005-0000-0000-0000622B0000}"/>
    <cellStyle name="Normal 30 7 2 2 2" xfId="10331" xr:uid="{00000000-0005-0000-0000-0000632B0000}"/>
    <cellStyle name="Normal 30 7 2 3" xfId="10332" xr:uid="{00000000-0005-0000-0000-0000642B0000}"/>
    <cellStyle name="Normal 30 7 2 4" xfId="10333" xr:uid="{00000000-0005-0000-0000-0000652B0000}"/>
    <cellStyle name="Normal 30 7 3" xfId="10334" xr:uid="{00000000-0005-0000-0000-0000662B0000}"/>
    <cellStyle name="Normal 30 7 3 2" xfId="10335" xr:uid="{00000000-0005-0000-0000-0000672B0000}"/>
    <cellStyle name="Normal 30 7 3 2 2" xfId="10336" xr:uid="{00000000-0005-0000-0000-0000682B0000}"/>
    <cellStyle name="Normal 30 7 3 3" xfId="10337" xr:uid="{00000000-0005-0000-0000-0000692B0000}"/>
    <cellStyle name="Normal 30 7 3 3 2" xfId="10338" xr:uid="{00000000-0005-0000-0000-00006A2B0000}"/>
    <cellStyle name="Normal 30 7 3 4" xfId="10339" xr:uid="{00000000-0005-0000-0000-00006B2B0000}"/>
    <cellStyle name="Normal 30 7 4" xfId="10340" xr:uid="{00000000-0005-0000-0000-00006C2B0000}"/>
    <cellStyle name="Normal 30 7 4 2" xfId="10341" xr:uid="{00000000-0005-0000-0000-00006D2B0000}"/>
    <cellStyle name="Normal 30 7 5" xfId="10342" xr:uid="{00000000-0005-0000-0000-00006E2B0000}"/>
    <cellStyle name="Normal 30 7 6" xfId="10343" xr:uid="{00000000-0005-0000-0000-00006F2B0000}"/>
    <cellStyle name="Normal 30 7 6 2" xfId="10344" xr:uid="{00000000-0005-0000-0000-0000702B0000}"/>
    <cellStyle name="Normal 30 7 7" xfId="10345" xr:uid="{00000000-0005-0000-0000-0000712B0000}"/>
    <cellStyle name="Normal 30 8" xfId="656" xr:uid="{00000000-0005-0000-0000-0000722B0000}"/>
    <cellStyle name="Normal 30 8 2" xfId="1775" xr:uid="{00000000-0005-0000-0000-0000732B0000}"/>
    <cellStyle name="Normal 30 8 2 2" xfId="10346" xr:uid="{00000000-0005-0000-0000-0000742B0000}"/>
    <cellStyle name="Normal 30 8 2 2 2" xfId="10347" xr:uid="{00000000-0005-0000-0000-0000752B0000}"/>
    <cellStyle name="Normal 30 8 2 3" xfId="10348" xr:uid="{00000000-0005-0000-0000-0000762B0000}"/>
    <cellStyle name="Normal 30 8 2 4" xfId="10349" xr:uid="{00000000-0005-0000-0000-0000772B0000}"/>
    <cellStyle name="Normal 30 8 3" xfId="10350" xr:uid="{00000000-0005-0000-0000-0000782B0000}"/>
    <cellStyle name="Normal 30 8 3 2" xfId="10351" xr:uid="{00000000-0005-0000-0000-0000792B0000}"/>
    <cellStyle name="Normal 30 8 3 2 2" xfId="10352" xr:uid="{00000000-0005-0000-0000-00007A2B0000}"/>
    <cellStyle name="Normal 30 8 3 3" xfId="10353" xr:uid="{00000000-0005-0000-0000-00007B2B0000}"/>
    <cellStyle name="Normal 30 8 3 3 2" xfId="10354" xr:uid="{00000000-0005-0000-0000-00007C2B0000}"/>
    <cellStyle name="Normal 30 8 3 4" xfId="10355" xr:uid="{00000000-0005-0000-0000-00007D2B0000}"/>
    <cellStyle name="Normal 30 8 4" xfId="10356" xr:uid="{00000000-0005-0000-0000-00007E2B0000}"/>
    <cellStyle name="Normal 30 8 4 2" xfId="10357" xr:uid="{00000000-0005-0000-0000-00007F2B0000}"/>
    <cellStyle name="Normal 30 8 5" xfId="10358" xr:uid="{00000000-0005-0000-0000-0000802B0000}"/>
    <cellStyle name="Normal 30 8 6" xfId="10359" xr:uid="{00000000-0005-0000-0000-0000812B0000}"/>
    <cellStyle name="Normal 30 8 6 2" xfId="10360" xr:uid="{00000000-0005-0000-0000-0000822B0000}"/>
    <cellStyle name="Normal 30 8 7" xfId="10361" xr:uid="{00000000-0005-0000-0000-0000832B0000}"/>
    <cellStyle name="Normal 30 9" xfId="657" xr:uid="{00000000-0005-0000-0000-0000842B0000}"/>
    <cellStyle name="Normal 30 9 2" xfId="1776" xr:uid="{00000000-0005-0000-0000-0000852B0000}"/>
    <cellStyle name="Normal 30 9 2 2" xfId="10362" xr:uid="{00000000-0005-0000-0000-0000862B0000}"/>
    <cellStyle name="Normal 30 9 2 2 2" xfId="10363" xr:uid="{00000000-0005-0000-0000-0000872B0000}"/>
    <cellStyle name="Normal 30 9 2 3" xfId="10364" xr:uid="{00000000-0005-0000-0000-0000882B0000}"/>
    <cellStyle name="Normal 30 9 2 4" xfId="10365" xr:uid="{00000000-0005-0000-0000-0000892B0000}"/>
    <cellStyle name="Normal 30 9 3" xfId="10366" xr:uid="{00000000-0005-0000-0000-00008A2B0000}"/>
    <cellStyle name="Normal 30 9 3 2" xfId="10367" xr:uid="{00000000-0005-0000-0000-00008B2B0000}"/>
    <cellStyle name="Normal 30 9 3 2 2" xfId="10368" xr:uid="{00000000-0005-0000-0000-00008C2B0000}"/>
    <cellStyle name="Normal 30 9 3 3" xfId="10369" xr:uid="{00000000-0005-0000-0000-00008D2B0000}"/>
    <cellStyle name="Normal 30 9 3 3 2" xfId="10370" xr:uid="{00000000-0005-0000-0000-00008E2B0000}"/>
    <cellStyle name="Normal 30 9 3 4" xfId="10371" xr:uid="{00000000-0005-0000-0000-00008F2B0000}"/>
    <cellStyle name="Normal 30 9 4" xfId="10372" xr:uid="{00000000-0005-0000-0000-0000902B0000}"/>
    <cellStyle name="Normal 30 9 4 2" xfId="10373" xr:uid="{00000000-0005-0000-0000-0000912B0000}"/>
    <cellStyle name="Normal 30 9 5" xfId="10374" xr:uid="{00000000-0005-0000-0000-0000922B0000}"/>
    <cellStyle name="Normal 30 9 6" xfId="10375" xr:uid="{00000000-0005-0000-0000-0000932B0000}"/>
    <cellStyle name="Normal 30 9 6 2" xfId="10376" xr:uid="{00000000-0005-0000-0000-0000942B0000}"/>
    <cellStyle name="Normal 30 9 7" xfId="10377" xr:uid="{00000000-0005-0000-0000-0000952B0000}"/>
    <cellStyle name="Normal 31" xfId="658" xr:uid="{00000000-0005-0000-0000-0000962B0000}"/>
    <cellStyle name="Normal 31 2" xfId="2114" xr:uid="{00000000-0005-0000-0000-0000972B0000}"/>
    <cellStyle name="Normal 31 2 2" xfId="10378" xr:uid="{00000000-0005-0000-0000-0000982B0000}"/>
    <cellStyle name="Normal 31 2 2 2" xfId="10379" xr:uid="{00000000-0005-0000-0000-0000992B0000}"/>
    <cellStyle name="Normal 31 2 3" xfId="10380" xr:uid="{00000000-0005-0000-0000-00009A2B0000}"/>
    <cellStyle name="Normal 31 2 4" xfId="10381" xr:uid="{00000000-0005-0000-0000-00009B2B0000}"/>
    <cellStyle name="Normal 31 3" xfId="10382" xr:uid="{00000000-0005-0000-0000-00009C2B0000}"/>
    <cellStyle name="Normal 31 3 2" xfId="10383" xr:uid="{00000000-0005-0000-0000-00009D2B0000}"/>
    <cellStyle name="Normal 31 3 2 2" xfId="10384" xr:uid="{00000000-0005-0000-0000-00009E2B0000}"/>
    <cellStyle name="Normal 31 3 3" xfId="10385" xr:uid="{00000000-0005-0000-0000-00009F2B0000}"/>
    <cellStyle name="Normal 31 3 3 2" xfId="10386" xr:uid="{00000000-0005-0000-0000-0000A02B0000}"/>
    <cellStyle name="Normal 31 3 4" xfId="10387" xr:uid="{00000000-0005-0000-0000-0000A12B0000}"/>
    <cellStyle name="Normal 31 3 5" xfId="10388" xr:uid="{00000000-0005-0000-0000-0000A22B0000}"/>
    <cellStyle name="Normal 31 3 5 2" xfId="10389" xr:uid="{00000000-0005-0000-0000-0000A32B0000}"/>
    <cellStyle name="Normal 31 3 6" xfId="10390" xr:uid="{00000000-0005-0000-0000-0000A42B0000}"/>
    <cellStyle name="Normal 31 4" xfId="10391" xr:uid="{00000000-0005-0000-0000-0000A52B0000}"/>
    <cellStyle name="Normal 31 4 2" xfId="10392" xr:uid="{00000000-0005-0000-0000-0000A62B0000}"/>
    <cellStyle name="Normal 31 5" xfId="10393" xr:uid="{00000000-0005-0000-0000-0000A72B0000}"/>
    <cellStyle name="Normal 31 5 2" xfId="10394" xr:uid="{00000000-0005-0000-0000-0000A82B0000}"/>
    <cellStyle name="Normal 31 6" xfId="10395" xr:uid="{00000000-0005-0000-0000-0000A92B0000}"/>
    <cellStyle name="Normal 31 6 2" xfId="10396" xr:uid="{00000000-0005-0000-0000-0000AA2B0000}"/>
    <cellStyle name="Normal 31 7" xfId="10397" xr:uid="{00000000-0005-0000-0000-0000AB2B0000}"/>
    <cellStyle name="Normal 32" xfId="659" xr:uid="{00000000-0005-0000-0000-0000AC2B0000}"/>
    <cellStyle name="Normal 32 10" xfId="660" xr:uid="{00000000-0005-0000-0000-0000AD2B0000}"/>
    <cellStyle name="Normal 32 10 2" xfId="1778" xr:uid="{00000000-0005-0000-0000-0000AE2B0000}"/>
    <cellStyle name="Normal 32 10 2 2" xfId="10398" xr:uid="{00000000-0005-0000-0000-0000AF2B0000}"/>
    <cellStyle name="Normal 32 10 2 2 2" xfId="10399" xr:uid="{00000000-0005-0000-0000-0000B02B0000}"/>
    <cellStyle name="Normal 32 10 2 3" xfId="10400" xr:uid="{00000000-0005-0000-0000-0000B12B0000}"/>
    <cellStyle name="Normal 32 10 2 4" xfId="10401" xr:uid="{00000000-0005-0000-0000-0000B22B0000}"/>
    <cellStyle name="Normal 32 10 3" xfId="10402" xr:uid="{00000000-0005-0000-0000-0000B32B0000}"/>
    <cellStyle name="Normal 32 10 3 2" xfId="10403" xr:uid="{00000000-0005-0000-0000-0000B42B0000}"/>
    <cellStyle name="Normal 32 10 3 2 2" xfId="10404" xr:uid="{00000000-0005-0000-0000-0000B52B0000}"/>
    <cellStyle name="Normal 32 10 3 3" xfId="10405" xr:uid="{00000000-0005-0000-0000-0000B62B0000}"/>
    <cellStyle name="Normal 32 10 3 3 2" xfId="10406" xr:uid="{00000000-0005-0000-0000-0000B72B0000}"/>
    <cellStyle name="Normal 32 10 3 4" xfId="10407" xr:uid="{00000000-0005-0000-0000-0000B82B0000}"/>
    <cellStyle name="Normal 32 10 4" xfId="10408" xr:uid="{00000000-0005-0000-0000-0000B92B0000}"/>
    <cellStyle name="Normal 32 10 4 2" xfId="10409" xr:uid="{00000000-0005-0000-0000-0000BA2B0000}"/>
    <cellStyle name="Normal 32 10 5" xfId="10410" xr:uid="{00000000-0005-0000-0000-0000BB2B0000}"/>
    <cellStyle name="Normal 32 10 6" xfId="10411" xr:uid="{00000000-0005-0000-0000-0000BC2B0000}"/>
    <cellStyle name="Normal 32 10 6 2" xfId="10412" xr:uid="{00000000-0005-0000-0000-0000BD2B0000}"/>
    <cellStyle name="Normal 32 10 7" xfId="10413" xr:uid="{00000000-0005-0000-0000-0000BE2B0000}"/>
    <cellStyle name="Normal 32 11" xfId="661" xr:uid="{00000000-0005-0000-0000-0000BF2B0000}"/>
    <cellStyle name="Normal 32 11 2" xfId="1779" xr:uid="{00000000-0005-0000-0000-0000C02B0000}"/>
    <cellStyle name="Normal 32 11 2 2" xfId="10414" xr:uid="{00000000-0005-0000-0000-0000C12B0000}"/>
    <cellStyle name="Normal 32 11 2 2 2" xfId="10415" xr:uid="{00000000-0005-0000-0000-0000C22B0000}"/>
    <cellStyle name="Normal 32 11 2 3" xfId="10416" xr:uid="{00000000-0005-0000-0000-0000C32B0000}"/>
    <cellStyle name="Normal 32 11 2 4" xfId="10417" xr:uid="{00000000-0005-0000-0000-0000C42B0000}"/>
    <cellStyle name="Normal 32 11 3" xfId="10418" xr:uid="{00000000-0005-0000-0000-0000C52B0000}"/>
    <cellStyle name="Normal 32 11 3 2" xfId="10419" xr:uid="{00000000-0005-0000-0000-0000C62B0000}"/>
    <cellStyle name="Normal 32 11 3 2 2" xfId="10420" xr:uid="{00000000-0005-0000-0000-0000C72B0000}"/>
    <cellStyle name="Normal 32 11 3 3" xfId="10421" xr:uid="{00000000-0005-0000-0000-0000C82B0000}"/>
    <cellStyle name="Normal 32 11 3 3 2" xfId="10422" xr:uid="{00000000-0005-0000-0000-0000C92B0000}"/>
    <cellStyle name="Normal 32 11 3 4" xfId="10423" xr:uid="{00000000-0005-0000-0000-0000CA2B0000}"/>
    <cellStyle name="Normal 32 11 4" xfId="10424" xr:uid="{00000000-0005-0000-0000-0000CB2B0000}"/>
    <cellStyle name="Normal 32 11 4 2" xfId="10425" xr:uid="{00000000-0005-0000-0000-0000CC2B0000}"/>
    <cellStyle name="Normal 32 11 5" xfId="10426" xr:uid="{00000000-0005-0000-0000-0000CD2B0000}"/>
    <cellStyle name="Normal 32 11 6" xfId="10427" xr:uid="{00000000-0005-0000-0000-0000CE2B0000}"/>
    <cellStyle name="Normal 32 11 6 2" xfId="10428" xr:uid="{00000000-0005-0000-0000-0000CF2B0000}"/>
    <cellStyle name="Normal 32 11 7" xfId="10429" xr:uid="{00000000-0005-0000-0000-0000D02B0000}"/>
    <cellStyle name="Normal 32 12" xfId="662" xr:uid="{00000000-0005-0000-0000-0000D12B0000}"/>
    <cellStyle name="Normal 32 12 2" xfId="1780" xr:uid="{00000000-0005-0000-0000-0000D22B0000}"/>
    <cellStyle name="Normal 32 12 2 2" xfId="10430" xr:uid="{00000000-0005-0000-0000-0000D32B0000}"/>
    <cellStyle name="Normal 32 12 2 2 2" xfId="10431" xr:uid="{00000000-0005-0000-0000-0000D42B0000}"/>
    <cellStyle name="Normal 32 12 2 3" xfId="10432" xr:uid="{00000000-0005-0000-0000-0000D52B0000}"/>
    <cellStyle name="Normal 32 12 2 4" xfId="10433" xr:uid="{00000000-0005-0000-0000-0000D62B0000}"/>
    <cellStyle name="Normal 32 12 3" xfId="10434" xr:uid="{00000000-0005-0000-0000-0000D72B0000}"/>
    <cellStyle name="Normal 32 12 3 2" xfId="10435" xr:uid="{00000000-0005-0000-0000-0000D82B0000}"/>
    <cellStyle name="Normal 32 12 3 2 2" xfId="10436" xr:uid="{00000000-0005-0000-0000-0000D92B0000}"/>
    <cellStyle name="Normal 32 12 3 3" xfId="10437" xr:uid="{00000000-0005-0000-0000-0000DA2B0000}"/>
    <cellStyle name="Normal 32 12 3 3 2" xfId="10438" xr:uid="{00000000-0005-0000-0000-0000DB2B0000}"/>
    <cellStyle name="Normal 32 12 3 4" xfId="10439" xr:uid="{00000000-0005-0000-0000-0000DC2B0000}"/>
    <cellStyle name="Normal 32 12 4" xfId="10440" xr:uid="{00000000-0005-0000-0000-0000DD2B0000}"/>
    <cellStyle name="Normal 32 12 4 2" xfId="10441" xr:uid="{00000000-0005-0000-0000-0000DE2B0000}"/>
    <cellStyle name="Normal 32 12 5" xfId="10442" xr:uid="{00000000-0005-0000-0000-0000DF2B0000}"/>
    <cellStyle name="Normal 32 12 6" xfId="10443" xr:uid="{00000000-0005-0000-0000-0000E02B0000}"/>
    <cellStyle name="Normal 32 12 6 2" xfId="10444" xr:uid="{00000000-0005-0000-0000-0000E12B0000}"/>
    <cellStyle name="Normal 32 12 7" xfId="10445" xr:uid="{00000000-0005-0000-0000-0000E22B0000}"/>
    <cellStyle name="Normal 32 13" xfId="663" xr:uid="{00000000-0005-0000-0000-0000E32B0000}"/>
    <cellStyle name="Normal 32 13 2" xfId="1781" xr:uid="{00000000-0005-0000-0000-0000E42B0000}"/>
    <cellStyle name="Normal 32 13 2 2" xfId="10446" xr:uid="{00000000-0005-0000-0000-0000E52B0000}"/>
    <cellStyle name="Normal 32 13 2 2 2" xfId="10447" xr:uid="{00000000-0005-0000-0000-0000E62B0000}"/>
    <cellStyle name="Normal 32 13 2 3" xfId="10448" xr:uid="{00000000-0005-0000-0000-0000E72B0000}"/>
    <cellStyle name="Normal 32 13 2 4" xfId="10449" xr:uid="{00000000-0005-0000-0000-0000E82B0000}"/>
    <cellStyle name="Normal 32 13 3" xfId="10450" xr:uid="{00000000-0005-0000-0000-0000E92B0000}"/>
    <cellStyle name="Normal 32 13 3 2" xfId="10451" xr:uid="{00000000-0005-0000-0000-0000EA2B0000}"/>
    <cellStyle name="Normal 32 13 3 2 2" xfId="10452" xr:uid="{00000000-0005-0000-0000-0000EB2B0000}"/>
    <cellStyle name="Normal 32 13 3 3" xfId="10453" xr:uid="{00000000-0005-0000-0000-0000EC2B0000}"/>
    <cellStyle name="Normal 32 13 3 3 2" xfId="10454" xr:uid="{00000000-0005-0000-0000-0000ED2B0000}"/>
    <cellStyle name="Normal 32 13 3 4" xfId="10455" xr:uid="{00000000-0005-0000-0000-0000EE2B0000}"/>
    <cellStyle name="Normal 32 13 4" xfId="10456" xr:uid="{00000000-0005-0000-0000-0000EF2B0000}"/>
    <cellStyle name="Normal 32 13 4 2" xfId="10457" xr:uid="{00000000-0005-0000-0000-0000F02B0000}"/>
    <cellStyle name="Normal 32 13 5" xfId="10458" xr:uid="{00000000-0005-0000-0000-0000F12B0000}"/>
    <cellStyle name="Normal 32 13 6" xfId="10459" xr:uid="{00000000-0005-0000-0000-0000F22B0000}"/>
    <cellStyle name="Normal 32 13 6 2" xfId="10460" xr:uid="{00000000-0005-0000-0000-0000F32B0000}"/>
    <cellStyle name="Normal 32 13 7" xfId="10461" xr:uid="{00000000-0005-0000-0000-0000F42B0000}"/>
    <cellStyle name="Normal 32 14" xfId="664" xr:uid="{00000000-0005-0000-0000-0000F52B0000}"/>
    <cellStyle name="Normal 32 14 2" xfId="1782" xr:uid="{00000000-0005-0000-0000-0000F62B0000}"/>
    <cellStyle name="Normal 32 14 2 2" xfId="10462" xr:uid="{00000000-0005-0000-0000-0000F72B0000}"/>
    <cellStyle name="Normal 32 14 2 2 2" xfId="10463" xr:uid="{00000000-0005-0000-0000-0000F82B0000}"/>
    <cellStyle name="Normal 32 14 2 3" xfId="10464" xr:uid="{00000000-0005-0000-0000-0000F92B0000}"/>
    <cellStyle name="Normal 32 14 2 4" xfId="10465" xr:uid="{00000000-0005-0000-0000-0000FA2B0000}"/>
    <cellStyle name="Normal 32 14 3" xfId="10466" xr:uid="{00000000-0005-0000-0000-0000FB2B0000}"/>
    <cellStyle name="Normal 32 14 3 2" xfId="10467" xr:uid="{00000000-0005-0000-0000-0000FC2B0000}"/>
    <cellStyle name="Normal 32 14 3 2 2" xfId="10468" xr:uid="{00000000-0005-0000-0000-0000FD2B0000}"/>
    <cellStyle name="Normal 32 14 3 3" xfId="10469" xr:uid="{00000000-0005-0000-0000-0000FE2B0000}"/>
    <cellStyle name="Normal 32 14 3 3 2" xfId="10470" xr:uid="{00000000-0005-0000-0000-0000FF2B0000}"/>
    <cellStyle name="Normal 32 14 3 4" xfId="10471" xr:uid="{00000000-0005-0000-0000-0000002C0000}"/>
    <cellStyle name="Normal 32 14 4" xfId="10472" xr:uid="{00000000-0005-0000-0000-0000012C0000}"/>
    <cellStyle name="Normal 32 14 4 2" xfId="10473" xr:uid="{00000000-0005-0000-0000-0000022C0000}"/>
    <cellStyle name="Normal 32 14 5" xfId="10474" xr:uid="{00000000-0005-0000-0000-0000032C0000}"/>
    <cellStyle name="Normal 32 14 6" xfId="10475" xr:uid="{00000000-0005-0000-0000-0000042C0000}"/>
    <cellStyle name="Normal 32 14 6 2" xfId="10476" xr:uid="{00000000-0005-0000-0000-0000052C0000}"/>
    <cellStyle name="Normal 32 14 7" xfId="10477" xr:uid="{00000000-0005-0000-0000-0000062C0000}"/>
    <cellStyle name="Normal 32 15" xfId="665" xr:uid="{00000000-0005-0000-0000-0000072C0000}"/>
    <cellStyle name="Normal 32 15 2" xfId="1783" xr:uid="{00000000-0005-0000-0000-0000082C0000}"/>
    <cellStyle name="Normal 32 15 2 2" xfId="10478" xr:uid="{00000000-0005-0000-0000-0000092C0000}"/>
    <cellStyle name="Normal 32 15 2 2 2" xfId="10479" xr:uid="{00000000-0005-0000-0000-00000A2C0000}"/>
    <cellStyle name="Normal 32 15 2 3" xfId="10480" xr:uid="{00000000-0005-0000-0000-00000B2C0000}"/>
    <cellStyle name="Normal 32 15 2 4" xfId="10481" xr:uid="{00000000-0005-0000-0000-00000C2C0000}"/>
    <cellStyle name="Normal 32 15 3" xfId="10482" xr:uid="{00000000-0005-0000-0000-00000D2C0000}"/>
    <cellStyle name="Normal 32 15 3 2" xfId="10483" xr:uid="{00000000-0005-0000-0000-00000E2C0000}"/>
    <cellStyle name="Normal 32 15 3 2 2" xfId="10484" xr:uid="{00000000-0005-0000-0000-00000F2C0000}"/>
    <cellStyle name="Normal 32 15 3 3" xfId="10485" xr:uid="{00000000-0005-0000-0000-0000102C0000}"/>
    <cellStyle name="Normal 32 15 3 3 2" xfId="10486" xr:uid="{00000000-0005-0000-0000-0000112C0000}"/>
    <cellStyle name="Normal 32 15 3 4" xfId="10487" xr:uid="{00000000-0005-0000-0000-0000122C0000}"/>
    <cellStyle name="Normal 32 15 4" xfId="10488" xr:uid="{00000000-0005-0000-0000-0000132C0000}"/>
    <cellStyle name="Normal 32 15 4 2" xfId="10489" xr:uid="{00000000-0005-0000-0000-0000142C0000}"/>
    <cellStyle name="Normal 32 15 5" xfId="10490" xr:uid="{00000000-0005-0000-0000-0000152C0000}"/>
    <cellStyle name="Normal 32 15 6" xfId="10491" xr:uid="{00000000-0005-0000-0000-0000162C0000}"/>
    <cellStyle name="Normal 32 15 6 2" xfId="10492" xr:uid="{00000000-0005-0000-0000-0000172C0000}"/>
    <cellStyle name="Normal 32 15 7" xfId="10493" xr:uid="{00000000-0005-0000-0000-0000182C0000}"/>
    <cellStyle name="Normal 32 16" xfId="666" xr:uid="{00000000-0005-0000-0000-0000192C0000}"/>
    <cellStyle name="Normal 32 16 2" xfId="1784" xr:uid="{00000000-0005-0000-0000-00001A2C0000}"/>
    <cellStyle name="Normal 32 16 2 2" xfId="10494" xr:uid="{00000000-0005-0000-0000-00001B2C0000}"/>
    <cellStyle name="Normal 32 16 2 2 2" xfId="10495" xr:uid="{00000000-0005-0000-0000-00001C2C0000}"/>
    <cellStyle name="Normal 32 16 2 3" xfId="10496" xr:uid="{00000000-0005-0000-0000-00001D2C0000}"/>
    <cellStyle name="Normal 32 16 2 4" xfId="10497" xr:uid="{00000000-0005-0000-0000-00001E2C0000}"/>
    <cellStyle name="Normal 32 16 3" xfId="10498" xr:uid="{00000000-0005-0000-0000-00001F2C0000}"/>
    <cellStyle name="Normal 32 16 3 2" xfId="10499" xr:uid="{00000000-0005-0000-0000-0000202C0000}"/>
    <cellStyle name="Normal 32 16 3 2 2" xfId="10500" xr:uid="{00000000-0005-0000-0000-0000212C0000}"/>
    <cellStyle name="Normal 32 16 3 3" xfId="10501" xr:uid="{00000000-0005-0000-0000-0000222C0000}"/>
    <cellStyle name="Normal 32 16 3 3 2" xfId="10502" xr:uid="{00000000-0005-0000-0000-0000232C0000}"/>
    <cellStyle name="Normal 32 16 3 4" xfId="10503" xr:uid="{00000000-0005-0000-0000-0000242C0000}"/>
    <cellStyle name="Normal 32 16 4" xfId="10504" xr:uid="{00000000-0005-0000-0000-0000252C0000}"/>
    <cellStyle name="Normal 32 16 4 2" xfId="10505" xr:uid="{00000000-0005-0000-0000-0000262C0000}"/>
    <cellStyle name="Normal 32 16 5" xfId="10506" xr:uid="{00000000-0005-0000-0000-0000272C0000}"/>
    <cellStyle name="Normal 32 16 6" xfId="10507" xr:uid="{00000000-0005-0000-0000-0000282C0000}"/>
    <cellStyle name="Normal 32 16 6 2" xfId="10508" xr:uid="{00000000-0005-0000-0000-0000292C0000}"/>
    <cellStyle name="Normal 32 16 7" xfId="10509" xr:uid="{00000000-0005-0000-0000-00002A2C0000}"/>
    <cellStyle name="Normal 32 17" xfId="667" xr:uid="{00000000-0005-0000-0000-00002B2C0000}"/>
    <cellStyle name="Normal 32 17 2" xfId="1785" xr:uid="{00000000-0005-0000-0000-00002C2C0000}"/>
    <cellStyle name="Normal 32 17 2 2" xfId="10510" xr:uid="{00000000-0005-0000-0000-00002D2C0000}"/>
    <cellStyle name="Normal 32 17 2 2 2" xfId="10511" xr:uid="{00000000-0005-0000-0000-00002E2C0000}"/>
    <cellStyle name="Normal 32 17 2 3" xfId="10512" xr:uid="{00000000-0005-0000-0000-00002F2C0000}"/>
    <cellStyle name="Normal 32 17 2 4" xfId="10513" xr:uid="{00000000-0005-0000-0000-0000302C0000}"/>
    <cellStyle name="Normal 32 17 3" xfId="10514" xr:uid="{00000000-0005-0000-0000-0000312C0000}"/>
    <cellStyle name="Normal 32 17 3 2" xfId="10515" xr:uid="{00000000-0005-0000-0000-0000322C0000}"/>
    <cellStyle name="Normal 32 17 3 2 2" xfId="10516" xr:uid="{00000000-0005-0000-0000-0000332C0000}"/>
    <cellStyle name="Normal 32 17 3 3" xfId="10517" xr:uid="{00000000-0005-0000-0000-0000342C0000}"/>
    <cellStyle name="Normal 32 17 3 3 2" xfId="10518" xr:uid="{00000000-0005-0000-0000-0000352C0000}"/>
    <cellStyle name="Normal 32 17 3 4" xfId="10519" xr:uid="{00000000-0005-0000-0000-0000362C0000}"/>
    <cellStyle name="Normal 32 17 4" xfId="10520" xr:uid="{00000000-0005-0000-0000-0000372C0000}"/>
    <cellStyle name="Normal 32 17 4 2" xfId="10521" xr:uid="{00000000-0005-0000-0000-0000382C0000}"/>
    <cellStyle name="Normal 32 17 5" xfId="10522" xr:uid="{00000000-0005-0000-0000-0000392C0000}"/>
    <cellStyle name="Normal 32 17 6" xfId="10523" xr:uid="{00000000-0005-0000-0000-00003A2C0000}"/>
    <cellStyle name="Normal 32 17 6 2" xfId="10524" xr:uid="{00000000-0005-0000-0000-00003B2C0000}"/>
    <cellStyle name="Normal 32 17 7" xfId="10525" xr:uid="{00000000-0005-0000-0000-00003C2C0000}"/>
    <cellStyle name="Normal 32 18" xfId="668" xr:uid="{00000000-0005-0000-0000-00003D2C0000}"/>
    <cellStyle name="Normal 32 18 2" xfId="1786" xr:uid="{00000000-0005-0000-0000-00003E2C0000}"/>
    <cellStyle name="Normal 32 18 2 2" xfId="10526" xr:uid="{00000000-0005-0000-0000-00003F2C0000}"/>
    <cellStyle name="Normal 32 18 2 2 2" xfId="10527" xr:uid="{00000000-0005-0000-0000-0000402C0000}"/>
    <cellStyle name="Normal 32 18 2 3" xfId="10528" xr:uid="{00000000-0005-0000-0000-0000412C0000}"/>
    <cellStyle name="Normal 32 18 2 4" xfId="10529" xr:uid="{00000000-0005-0000-0000-0000422C0000}"/>
    <cellStyle name="Normal 32 18 3" xfId="10530" xr:uid="{00000000-0005-0000-0000-0000432C0000}"/>
    <cellStyle name="Normal 32 18 3 2" xfId="10531" xr:uid="{00000000-0005-0000-0000-0000442C0000}"/>
    <cellStyle name="Normal 32 18 3 2 2" xfId="10532" xr:uid="{00000000-0005-0000-0000-0000452C0000}"/>
    <cellStyle name="Normal 32 18 3 3" xfId="10533" xr:uid="{00000000-0005-0000-0000-0000462C0000}"/>
    <cellStyle name="Normal 32 18 3 3 2" xfId="10534" xr:uid="{00000000-0005-0000-0000-0000472C0000}"/>
    <cellStyle name="Normal 32 18 3 4" xfId="10535" xr:uid="{00000000-0005-0000-0000-0000482C0000}"/>
    <cellStyle name="Normal 32 18 4" xfId="10536" xr:uid="{00000000-0005-0000-0000-0000492C0000}"/>
    <cellStyle name="Normal 32 18 4 2" xfId="10537" xr:uid="{00000000-0005-0000-0000-00004A2C0000}"/>
    <cellStyle name="Normal 32 18 5" xfId="10538" xr:uid="{00000000-0005-0000-0000-00004B2C0000}"/>
    <cellStyle name="Normal 32 18 6" xfId="10539" xr:uid="{00000000-0005-0000-0000-00004C2C0000}"/>
    <cellStyle name="Normal 32 18 6 2" xfId="10540" xr:uid="{00000000-0005-0000-0000-00004D2C0000}"/>
    <cellStyle name="Normal 32 18 7" xfId="10541" xr:uid="{00000000-0005-0000-0000-00004E2C0000}"/>
    <cellStyle name="Normal 32 19" xfId="669" xr:uid="{00000000-0005-0000-0000-00004F2C0000}"/>
    <cellStyle name="Normal 32 19 2" xfId="1787" xr:uid="{00000000-0005-0000-0000-0000502C0000}"/>
    <cellStyle name="Normal 32 19 2 2" xfId="10542" xr:uid="{00000000-0005-0000-0000-0000512C0000}"/>
    <cellStyle name="Normal 32 19 2 2 2" xfId="10543" xr:uid="{00000000-0005-0000-0000-0000522C0000}"/>
    <cellStyle name="Normal 32 19 2 3" xfId="10544" xr:uid="{00000000-0005-0000-0000-0000532C0000}"/>
    <cellStyle name="Normal 32 19 2 4" xfId="10545" xr:uid="{00000000-0005-0000-0000-0000542C0000}"/>
    <cellStyle name="Normal 32 19 3" xfId="10546" xr:uid="{00000000-0005-0000-0000-0000552C0000}"/>
    <cellStyle name="Normal 32 19 3 2" xfId="10547" xr:uid="{00000000-0005-0000-0000-0000562C0000}"/>
    <cellStyle name="Normal 32 19 3 2 2" xfId="10548" xr:uid="{00000000-0005-0000-0000-0000572C0000}"/>
    <cellStyle name="Normal 32 19 3 3" xfId="10549" xr:uid="{00000000-0005-0000-0000-0000582C0000}"/>
    <cellStyle name="Normal 32 19 3 3 2" xfId="10550" xr:uid="{00000000-0005-0000-0000-0000592C0000}"/>
    <cellStyle name="Normal 32 19 3 4" xfId="10551" xr:uid="{00000000-0005-0000-0000-00005A2C0000}"/>
    <cellStyle name="Normal 32 19 4" xfId="10552" xr:uid="{00000000-0005-0000-0000-00005B2C0000}"/>
    <cellStyle name="Normal 32 19 4 2" xfId="10553" xr:uid="{00000000-0005-0000-0000-00005C2C0000}"/>
    <cellStyle name="Normal 32 19 5" xfId="10554" xr:uid="{00000000-0005-0000-0000-00005D2C0000}"/>
    <cellStyle name="Normal 32 19 6" xfId="10555" xr:uid="{00000000-0005-0000-0000-00005E2C0000}"/>
    <cellStyle name="Normal 32 19 6 2" xfId="10556" xr:uid="{00000000-0005-0000-0000-00005F2C0000}"/>
    <cellStyle name="Normal 32 19 7" xfId="10557" xr:uid="{00000000-0005-0000-0000-0000602C0000}"/>
    <cellStyle name="Normal 32 2" xfId="670" xr:uid="{00000000-0005-0000-0000-0000612C0000}"/>
    <cellStyle name="Normal 32 2 2" xfId="1788" xr:uid="{00000000-0005-0000-0000-0000622C0000}"/>
    <cellStyle name="Normal 32 2 2 2" xfId="10558" xr:uid="{00000000-0005-0000-0000-0000632C0000}"/>
    <cellStyle name="Normal 32 2 2 2 2" xfId="10559" xr:uid="{00000000-0005-0000-0000-0000642C0000}"/>
    <cellStyle name="Normal 32 2 2 3" xfId="10560" xr:uid="{00000000-0005-0000-0000-0000652C0000}"/>
    <cellStyle name="Normal 32 2 2 4" xfId="10561" xr:uid="{00000000-0005-0000-0000-0000662C0000}"/>
    <cellStyle name="Normal 32 2 3" xfId="10562" xr:uid="{00000000-0005-0000-0000-0000672C0000}"/>
    <cellStyle name="Normal 32 2 3 2" xfId="10563" xr:uid="{00000000-0005-0000-0000-0000682C0000}"/>
    <cellStyle name="Normal 32 2 3 2 2" xfId="10564" xr:uid="{00000000-0005-0000-0000-0000692C0000}"/>
    <cellStyle name="Normal 32 2 3 3" xfId="10565" xr:uid="{00000000-0005-0000-0000-00006A2C0000}"/>
    <cellStyle name="Normal 32 2 3 3 2" xfId="10566" xr:uid="{00000000-0005-0000-0000-00006B2C0000}"/>
    <cellStyle name="Normal 32 2 3 4" xfId="10567" xr:uid="{00000000-0005-0000-0000-00006C2C0000}"/>
    <cellStyle name="Normal 32 2 4" xfId="10568" xr:uid="{00000000-0005-0000-0000-00006D2C0000}"/>
    <cellStyle name="Normal 32 2 4 2" xfId="10569" xr:uid="{00000000-0005-0000-0000-00006E2C0000}"/>
    <cellStyle name="Normal 32 2 5" xfId="10570" xr:uid="{00000000-0005-0000-0000-00006F2C0000}"/>
    <cellStyle name="Normal 32 2 6" xfId="10571" xr:uid="{00000000-0005-0000-0000-0000702C0000}"/>
    <cellStyle name="Normal 32 2 6 2" xfId="10572" xr:uid="{00000000-0005-0000-0000-0000712C0000}"/>
    <cellStyle name="Normal 32 2 7" xfId="10573" xr:uid="{00000000-0005-0000-0000-0000722C0000}"/>
    <cellStyle name="Normal 32 20" xfId="671" xr:uid="{00000000-0005-0000-0000-0000732C0000}"/>
    <cellStyle name="Normal 32 20 2" xfId="1789" xr:uid="{00000000-0005-0000-0000-0000742C0000}"/>
    <cellStyle name="Normal 32 20 2 2" xfId="10574" xr:uid="{00000000-0005-0000-0000-0000752C0000}"/>
    <cellStyle name="Normal 32 20 2 2 2" xfId="10575" xr:uid="{00000000-0005-0000-0000-0000762C0000}"/>
    <cellStyle name="Normal 32 20 2 3" xfId="10576" xr:uid="{00000000-0005-0000-0000-0000772C0000}"/>
    <cellStyle name="Normal 32 20 2 4" xfId="10577" xr:uid="{00000000-0005-0000-0000-0000782C0000}"/>
    <cellStyle name="Normal 32 20 3" xfId="10578" xr:uid="{00000000-0005-0000-0000-0000792C0000}"/>
    <cellStyle name="Normal 32 20 3 2" xfId="10579" xr:uid="{00000000-0005-0000-0000-00007A2C0000}"/>
    <cellStyle name="Normal 32 20 3 2 2" xfId="10580" xr:uid="{00000000-0005-0000-0000-00007B2C0000}"/>
    <cellStyle name="Normal 32 20 3 3" xfId="10581" xr:uid="{00000000-0005-0000-0000-00007C2C0000}"/>
    <cellStyle name="Normal 32 20 3 3 2" xfId="10582" xr:uid="{00000000-0005-0000-0000-00007D2C0000}"/>
    <cellStyle name="Normal 32 20 3 4" xfId="10583" xr:uid="{00000000-0005-0000-0000-00007E2C0000}"/>
    <cellStyle name="Normal 32 20 4" xfId="10584" xr:uid="{00000000-0005-0000-0000-00007F2C0000}"/>
    <cellStyle name="Normal 32 20 4 2" xfId="10585" xr:uid="{00000000-0005-0000-0000-0000802C0000}"/>
    <cellStyle name="Normal 32 20 5" xfId="10586" xr:uid="{00000000-0005-0000-0000-0000812C0000}"/>
    <cellStyle name="Normal 32 20 6" xfId="10587" xr:uid="{00000000-0005-0000-0000-0000822C0000}"/>
    <cellStyle name="Normal 32 20 6 2" xfId="10588" xr:uid="{00000000-0005-0000-0000-0000832C0000}"/>
    <cellStyle name="Normal 32 20 7" xfId="10589" xr:uid="{00000000-0005-0000-0000-0000842C0000}"/>
    <cellStyle name="Normal 32 21" xfId="672" xr:uid="{00000000-0005-0000-0000-0000852C0000}"/>
    <cellStyle name="Normal 32 21 2" xfId="1790" xr:uid="{00000000-0005-0000-0000-0000862C0000}"/>
    <cellStyle name="Normal 32 21 2 2" xfId="10590" xr:uid="{00000000-0005-0000-0000-0000872C0000}"/>
    <cellStyle name="Normal 32 21 2 2 2" xfId="10591" xr:uid="{00000000-0005-0000-0000-0000882C0000}"/>
    <cellStyle name="Normal 32 21 2 3" xfId="10592" xr:uid="{00000000-0005-0000-0000-0000892C0000}"/>
    <cellStyle name="Normal 32 21 2 4" xfId="10593" xr:uid="{00000000-0005-0000-0000-00008A2C0000}"/>
    <cellStyle name="Normal 32 21 3" xfId="10594" xr:uid="{00000000-0005-0000-0000-00008B2C0000}"/>
    <cellStyle name="Normal 32 21 3 2" xfId="10595" xr:uid="{00000000-0005-0000-0000-00008C2C0000}"/>
    <cellStyle name="Normal 32 21 3 2 2" xfId="10596" xr:uid="{00000000-0005-0000-0000-00008D2C0000}"/>
    <cellStyle name="Normal 32 21 3 3" xfId="10597" xr:uid="{00000000-0005-0000-0000-00008E2C0000}"/>
    <cellStyle name="Normal 32 21 3 3 2" xfId="10598" xr:uid="{00000000-0005-0000-0000-00008F2C0000}"/>
    <cellStyle name="Normal 32 21 3 4" xfId="10599" xr:uid="{00000000-0005-0000-0000-0000902C0000}"/>
    <cellStyle name="Normal 32 21 4" xfId="10600" xr:uid="{00000000-0005-0000-0000-0000912C0000}"/>
    <cellStyle name="Normal 32 21 4 2" xfId="10601" xr:uid="{00000000-0005-0000-0000-0000922C0000}"/>
    <cellStyle name="Normal 32 21 5" xfId="10602" xr:uid="{00000000-0005-0000-0000-0000932C0000}"/>
    <cellStyle name="Normal 32 21 6" xfId="10603" xr:uid="{00000000-0005-0000-0000-0000942C0000}"/>
    <cellStyle name="Normal 32 21 6 2" xfId="10604" xr:uid="{00000000-0005-0000-0000-0000952C0000}"/>
    <cellStyle name="Normal 32 21 7" xfId="10605" xr:uid="{00000000-0005-0000-0000-0000962C0000}"/>
    <cellStyle name="Normal 32 22" xfId="673" xr:uid="{00000000-0005-0000-0000-0000972C0000}"/>
    <cellStyle name="Normal 32 22 2" xfId="1791" xr:uid="{00000000-0005-0000-0000-0000982C0000}"/>
    <cellStyle name="Normal 32 22 2 2" xfId="10606" xr:uid="{00000000-0005-0000-0000-0000992C0000}"/>
    <cellStyle name="Normal 32 22 2 2 2" xfId="10607" xr:uid="{00000000-0005-0000-0000-00009A2C0000}"/>
    <cellStyle name="Normal 32 22 2 3" xfId="10608" xr:uid="{00000000-0005-0000-0000-00009B2C0000}"/>
    <cellStyle name="Normal 32 22 2 4" xfId="10609" xr:uid="{00000000-0005-0000-0000-00009C2C0000}"/>
    <cellStyle name="Normal 32 22 3" xfId="10610" xr:uid="{00000000-0005-0000-0000-00009D2C0000}"/>
    <cellStyle name="Normal 32 22 3 2" xfId="10611" xr:uid="{00000000-0005-0000-0000-00009E2C0000}"/>
    <cellStyle name="Normal 32 22 3 2 2" xfId="10612" xr:uid="{00000000-0005-0000-0000-00009F2C0000}"/>
    <cellStyle name="Normal 32 22 3 3" xfId="10613" xr:uid="{00000000-0005-0000-0000-0000A02C0000}"/>
    <cellStyle name="Normal 32 22 3 3 2" xfId="10614" xr:uid="{00000000-0005-0000-0000-0000A12C0000}"/>
    <cellStyle name="Normal 32 22 3 4" xfId="10615" xr:uid="{00000000-0005-0000-0000-0000A22C0000}"/>
    <cellStyle name="Normal 32 22 4" xfId="10616" xr:uid="{00000000-0005-0000-0000-0000A32C0000}"/>
    <cellStyle name="Normal 32 22 4 2" xfId="10617" xr:uid="{00000000-0005-0000-0000-0000A42C0000}"/>
    <cellStyle name="Normal 32 22 5" xfId="10618" xr:uid="{00000000-0005-0000-0000-0000A52C0000}"/>
    <cellStyle name="Normal 32 22 6" xfId="10619" xr:uid="{00000000-0005-0000-0000-0000A62C0000}"/>
    <cellStyle name="Normal 32 22 6 2" xfId="10620" xr:uid="{00000000-0005-0000-0000-0000A72C0000}"/>
    <cellStyle name="Normal 32 22 7" xfId="10621" xr:uid="{00000000-0005-0000-0000-0000A82C0000}"/>
    <cellStyle name="Normal 32 23" xfId="674" xr:uid="{00000000-0005-0000-0000-0000A92C0000}"/>
    <cellStyle name="Normal 32 23 2" xfId="1792" xr:uid="{00000000-0005-0000-0000-0000AA2C0000}"/>
    <cellStyle name="Normal 32 23 2 2" xfId="10622" xr:uid="{00000000-0005-0000-0000-0000AB2C0000}"/>
    <cellStyle name="Normal 32 23 2 2 2" xfId="10623" xr:uid="{00000000-0005-0000-0000-0000AC2C0000}"/>
    <cellStyle name="Normal 32 23 2 3" xfId="10624" xr:uid="{00000000-0005-0000-0000-0000AD2C0000}"/>
    <cellStyle name="Normal 32 23 2 4" xfId="10625" xr:uid="{00000000-0005-0000-0000-0000AE2C0000}"/>
    <cellStyle name="Normal 32 23 3" xfId="10626" xr:uid="{00000000-0005-0000-0000-0000AF2C0000}"/>
    <cellStyle name="Normal 32 23 3 2" xfId="10627" xr:uid="{00000000-0005-0000-0000-0000B02C0000}"/>
    <cellStyle name="Normal 32 23 3 2 2" xfId="10628" xr:uid="{00000000-0005-0000-0000-0000B12C0000}"/>
    <cellStyle name="Normal 32 23 3 3" xfId="10629" xr:uid="{00000000-0005-0000-0000-0000B22C0000}"/>
    <cellStyle name="Normal 32 23 3 3 2" xfId="10630" xr:uid="{00000000-0005-0000-0000-0000B32C0000}"/>
    <cellStyle name="Normal 32 23 3 4" xfId="10631" xr:uid="{00000000-0005-0000-0000-0000B42C0000}"/>
    <cellStyle name="Normal 32 23 4" xfId="10632" xr:uid="{00000000-0005-0000-0000-0000B52C0000}"/>
    <cellStyle name="Normal 32 23 4 2" xfId="10633" xr:uid="{00000000-0005-0000-0000-0000B62C0000}"/>
    <cellStyle name="Normal 32 23 5" xfId="10634" xr:uid="{00000000-0005-0000-0000-0000B72C0000}"/>
    <cellStyle name="Normal 32 23 6" xfId="10635" xr:uid="{00000000-0005-0000-0000-0000B82C0000}"/>
    <cellStyle name="Normal 32 23 6 2" xfId="10636" xr:uid="{00000000-0005-0000-0000-0000B92C0000}"/>
    <cellStyle name="Normal 32 23 7" xfId="10637" xr:uid="{00000000-0005-0000-0000-0000BA2C0000}"/>
    <cellStyle name="Normal 32 24" xfId="675" xr:uid="{00000000-0005-0000-0000-0000BB2C0000}"/>
    <cellStyle name="Normal 32 24 2" xfId="1793" xr:uid="{00000000-0005-0000-0000-0000BC2C0000}"/>
    <cellStyle name="Normal 32 24 2 2" xfId="10638" xr:uid="{00000000-0005-0000-0000-0000BD2C0000}"/>
    <cellStyle name="Normal 32 24 2 2 2" xfId="10639" xr:uid="{00000000-0005-0000-0000-0000BE2C0000}"/>
    <cellStyle name="Normal 32 24 2 3" xfId="10640" xr:uid="{00000000-0005-0000-0000-0000BF2C0000}"/>
    <cellStyle name="Normal 32 24 2 4" xfId="10641" xr:uid="{00000000-0005-0000-0000-0000C02C0000}"/>
    <cellStyle name="Normal 32 24 3" xfId="10642" xr:uid="{00000000-0005-0000-0000-0000C12C0000}"/>
    <cellStyle name="Normal 32 24 3 2" xfId="10643" xr:uid="{00000000-0005-0000-0000-0000C22C0000}"/>
    <cellStyle name="Normal 32 24 3 2 2" xfId="10644" xr:uid="{00000000-0005-0000-0000-0000C32C0000}"/>
    <cellStyle name="Normal 32 24 3 3" xfId="10645" xr:uid="{00000000-0005-0000-0000-0000C42C0000}"/>
    <cellStyle name="Normal 32 24 3 3 2" xfId="10646" xr:uid="{00000000-0005-0000-0000-0000C52C0000}"/>
    <cellStyle name="Normal 32 24 3 4" xfId="10647" xr:uid="{00000000-0005-0000-0000-0000C62C0000}"/>
    <cellStyle name="Normal 32 24 4" xfId="10648" xr:uid="{00000000-0005-0000-0000-0000C72C0000}"/>
    <cellStyle name="Normal 32 24 4 2" xfId="10649" xr:uid="{00000000-0005-0000-0000-0000C82C0000}"/>
    <cellStyle name="Normal 32 24 5" xfId="10650" xr:uid="{00000000-0005-0000-0000-0000C92C0000}"/>
    <cellStyle name="Normal 32 24 6" xfId="10651" xr:uid="{00000000-0005-0000-0000-0000CA2C0000}"/>
    <cellStyle name="Normal 32 24 6 2" xfId="10652" xr:uid="{00000000-0005-0000-0000-0000CB2C0000}"/>
    <cellStyle name="Normal 32 24 7" xfId="10653" xr:uid="{00000000-0005-0000-0000-0000CC2C0000}"/>
    <cellStyle name="Normal 32 25" xfId="676" xr:uid="{00000000-0005-0000-0000-0000CD2C0000}"/>
    <cellStyle name="Normal 32 25 2" xfId="2184" xr:uid="{00000000-0005-0000-0000-0000CE2C0000}"/>
    <cellStyle name="Normal 32 25 2 2" xfId="10654" xr:uid="{00000000-0005-0000-0000-0000CF2C0000}"/>
    <cellStyle name="Normal 32 25 2 2 2" xfId="10655" xr:uid="{00000000-0005-0000-0000-0000D02C0000}"/>
    <cellStyle name="Normal 32 25 2 3" xfId="10656" xr:uid="{00000000-0005-0000-0000-0000D12C0000}"/>
    <cellStyle name="Normal 32 25 2 4" xfId="10657" xr:uid="{00000000-0005-0000-0000-0000D22C0000}"/>
    <cellStyle name="Normal 32 25 3" xfId="10658" xr:uid="{00000000-0005-0000-0000-0000D32C0000}"/>
    <cellStyle name="Normal 32 25 3 2" xfId="10659" xr:uid="{00000000-0005-0000-0000-0000D42C0000}"/>
    <cellStyle name="Normal 32 25 3 2 2" xfId="10660" xr:uid="{00000000-0005-0000-0000-0000D52C0000}"/>
    <cellStyle name="Normal 32 25 3 3" xfId="10661" xr:uid="{00000000-0005-0000-0000-0000D62C0000}"/>
    <cellStyle name="Normal 32 25 3 3 2" xfId="10662" xr:uid="{00000000-0005-0000-0000-0000D72C0000}"/>
    <cellStyle name="Normal 32 25 3 4" xfId="10663" xr:uid="{00000000-0005-0000-0000-0000D82C0000}"/>
    <cellStyle name="Normal 32 25 4" xfId="10664" xr:uid="{00000000-0005-0000-0000-0000D92C0000}"/>
    <cellStyle name="Normal 32 25 4 2" xfId="10665" xr:uid="{00000000-0005-0000-0000-0000DA2C0000}"/>
    <cellStyle name="Normal 32 25 5" xfId="10666" xr:uid="{00000000-0005-0000-0000-0000DB2C0000}"/>
    <cellStyle name="Normal 32 25 6" xfId="10667" xr:uid="{00000000-0005-0000-0000-0000DC2C0000}"/>
    <cellStyle name="Normal 32 25 6 2" xfId="10668" xr:uid="{00000000-0005-0000-0000-0000DD2C0000}"/>
    <cellStyle name="Normal 32 25 7" xfId="10669" xr:uid="{00000000-0005-0000-0000-0000DE2C0000}"/>
    <cellStyle name="Normal 32 26" xfId="677" xr:uid="{00000000-0005-0000-0000-0000DF2C0000}"/>
    <cellStyle name="Normal 32 26 2" xfId="2183" xr:uid="{00000000-0005-0000-0000-0000E02C0000}"/>
    <cellStyle name="Normal 32 26 2 2" xfId="10670" xr:uid="{00000000-0005-0000-0000-0000E12C0000}"/>
    <cellStyle name="Normal 32 26 2 2 2" xfId="10671" xr:uid="{00000000-0005-0000-0000-0000E22C0000}"/>
    <cellStyle name="Normal 32 26 2 3" xfId="10672" xr:uid="{00000000-0005-0000-0000-0000E32C0000}"/>
    <cellStyle name="Normal 32 26 2 4" xfId="10673" xr:uid="{00000000-0005-0000-0000-0000E42C0000}"/>
    <cellStyle name="Normal 32 26 3" xfId="10674" xr:uid="{00000000-0005-0000-0000-0000E52C0000}"/>
    <cellStyle name="Normal 32 26 3 2" xfId="10675" xr:uid="{00000000-0005-0000-0000-0000E62C0000}"/>
    <cellStyle name="Normal 32 26 3 2 2" xfId="10676" xr:uid="{00000000-0005-0000-0000-0000E72C0000}"/>
    <cellStyle name="Normal 32 26 3 3" xfId="10677" xr:uid="{00000000-0005-0000-0000-0000E82C0000}"/>
    <cellStyle name="Normal 32 26 3 3 2" xfId="10678" xr:uid="{00000000-0005-0000-0000-0000E92C0000}"/>
    <cellStyle name="Normal 32 26 3 4" xfId="10679" xr:uid="{00000000-0005-0000-0000-0000EA2C0000}"/>
    <cellStyle name="Normal 32 26 4" xfId="10680" xr:uid="{00000000-0005-0000-0000-0000EB2C0000}"/>
    <cellStyle name="Normal 32 26 4 2" xfId="10681" xr:uid="{00000000-0005-0000-0000-0000EC2C0000}"/>
    <cellStyle name="Normal 32 26 5" xfId="10682" xr:uid="{00000000-0005-0000-0000-0000ED2C0000}"/>
    <cellStyle name="Normal 32 26 6" xfId="10683" xr:uid="{00000000-0005-0000-0000-0000EE2C0000}"/>
    <cellStyle name="Normal 32 26 6 2" xfId="10684" xr:uid="{00000000-0005-0000-0000-0000EF2C0000}"/>
    <cellStyle name="Normal 32 26 7" xfId="10685" xr:uid="{00000000-0005-0000-0000-0000F02C0000}"/>
    <cellStyle name="Normal 32 27" xfId="678" xr:uid="{00000000-0005-0000-0000-0000F12C0000}"/>
    <cellStyle name="Normal 32 27 2" xfId="2182" xr:uid="{00000000-0005-0000-0000-0000F22C0000}"/>
    <cellStyle name="Normal 32 27 2 2" xfId="10686" xr:uid="{00000000-0005-0000-0000-0000F32C0000}"/>
    <cellStyle name="Normal 32 27 2 2 2" xfId="10687" xr:uid="{00000000-0005-0000-0000-0000F42C0000}"/>
    <cellStyle name="Normal 32 27 2 3" xfId="10688" xr:uid="{00000000-0005-0000-0000-0000F52C0000}"/>
    <cellStyle name="Normal 32 27 2 4" xfId="10689" xr:uid="{00000000-0005-0000-0000-0000F62C0000}"/>
    <cellStyle name="Normal 32 27 3" xfId="10690" xr:uid="{00000000-0005-0000-0000-0000F72C0000}"/>
    <cellStyle name="Normal 32 27 3 2" xfId="10691" xr:uid="{00000000-0005-0000-0000-0000F82C0000}"/>
    <cellStyle name="Normal 32 27 3 2 2" xfId="10692" xr:uid="{00000000-0005-0000-0000-0000F92C0000}"/>
    <cellStyle name="Normal 32 27 3 3" xfId="10693" xr:uid="{00000000-0005-0000-0000-0000FA2C0000}"/>
    <cellStyle name="Normal 32 27 3 3 2" xfId="10694" xr:uid="{00000000-0005-0000-0000-0000FB2C0000}"/>
    <cellStyle name="Normal 32 27 3 4" xfId="10695" xr:uid="{00000000-0005-0000-0000-0000FC2C0000}"/>
    <cellStyle name="Normal 32 27 4" xfId="10696" xr:uid="{00000000-0005-0000-0000-0000FD2C0000}"/>
    <cellStyle name="Normal 32 27 4 2" xfId="10697" xr:uid="{00000000-0005-0000-0000-0000FE2C0000}"/>
    <cellStyle name="Normal 32 27 5" xfId="10698" xr:uid="{00000000-0005-0000-0000-0000FF2C0000}"/>
    <cellStyle name="Normal 32 27 6" xfId="10699" xr:uid="{00000000-0005-0000-0000-0000002D0000}"/>
    <cellStyle name="Normal 32 27 6 2" xfId="10700" xr:uid="{00000000-0005-0000-0000-0000012D0000}"/>
    <cellStyle name="Normal 32 27 7" xfId="10701" xr:uid="{00000000-0005-0000-0000-0000022D0000}"/>
    <cellStyle name="Normal 32 28" xfId="679" xr:uid="{00000000-0005-0000-0000-0000032D0000}"/>
    <cellStyle name="Normal 32 28 2" xfId="2181" xr:uid="{00000000-0005-0000-0000-0000042D0000}"/>
    <cellStyle name="Normal 32 28 2 2" xfId="10702" xr:uid="{00000000-0005-0000-0000-0000052D0000}"/>
    <cellStyle name="Normal 32 28 2 2 2" xfId="10703" xr:uid="{00000000-0005-0000-0000-0000062D0000}"/>
    <cellStyle name="Normal 32 28 2 3" xfId="10704" xr:uid="{00000000-0005-0000-0000-0000072D0000}"/>
    <cellStyle name="Normal 32 28 2 4" xfId="10705" xr:uid="{00000000-0005-0000-0000-0000082D0000}"/>
    <cellStyle name="Normal 32 28 3" xfId="10706" xr:uid="{00000000-0005-0000-0000-0000092D0000}"/>
    <cellStyle name="Normal 32 28 3 2" xfId="10707" xr:uid="{00000000-0005-0000-0000-00000A2D0000}"/>
    <cellStyle name="Normal 32 28 3 2 2" xfId="10708" xr:uid="{00000000-0005-0000-0000-00000B2D0000}"/>
    <cellStyle name="Normal 32 28 3 3" xfId="10709" xr:uid="{00000000-0005-0000-0000-00000C2D0000}"/>
    <cellStyle name="Normal 32 28 3 3 2" xfId="10710" xr:uid="{00000000-0005-0000-0000-00000D2D0000}"/>
    <cellStyle name="Normal 32 28 3 4" xfId="10711" xr:uid="{00000000-0005-0000-0000-00000E2D0000}"/>
    <cellStyle name="Normal 32 28 4" xfId="10712" xr:uid="{00000000-0005-0000-0000-00000F2D0000}"/>
    <cellStyle name="Normal 32 28 4 2" xfId="10713" xr:uid="{00000000-0005-0000-0000-0000102D0000}"/>
    <cellStyle name="Normal 32 28 5" xfId="10714" xr:uid="{00000000-0005-0000-0000-0000112D0000}"/>
    <cellStyle name="Normal 32 28 6" xfId="10715" xr:uid="{00000000-0005-0000-0000-0000122D0000}"/>
    <cellStyle name="Normal 32 28 6 2" xfId="10716" xr:uid="{00000000-0005-0000-0000-0000132D0000}"/>
    <cellStyle name="Normal 32 28 7" xfId="10717" xr:uid="{00000000-0005-0000-0000-0000142D0000}"/>
    <cellStyle name="Normal 32 29" xfId="680" xr:uid="{00000000-0005-0000-0000-0000152D0000}"/>
    <cellStyle name="Normal 32 29 2" xfId="2180" xr:uid="{00000000-0005-0000-0000-0000162D0000}"/>
    <cellStyle name="Normal 32 29 2 2" xfId="10718" xr:uid="{00000000-0005-0000-0000-0000172D0000}"/>
    <cellStyle name="Normal 32 29 2 2 2" xfId="10719" xr:uid="{00000000-0005-0000-0000-0000182D0000}"/>
    <cellStyle name="Normal 32 29 2 3" xfId="10720" xr:uid="{00000000-0005-0000-0000-0000192D0000}"/>
    <cellStyle name="Normal 32 29 2 4" xfId="10721" xr:uid="{00000000-0005-0000-0000-00001A2D0000}"/>
    <cellStyle name="Normal 32 29 3" xfId="10722" xr:uid="{00000000-0005-0000-0000-00001B2D0000}"/>
    <cellStyle name="Normal 32 29 3 2" xfId="10723" xr:uid="{00000000-0005-0000-0000-00001C2D0000}"/>
    <cellStyle name="Normal 32 29 3 2 2" xfId="10724" xr:uid="{00000000-0005-0000-0000-00001D2D0000}"/>
    <cellStyle name="Normal 32 29 3 3" xfId="10725" xr:uid="{00000000-0005-0000-0000-00001E2D0000}"/>
    <cellStyle name="Normal 32 29 3 3 2" xfId="10726" xr:uid="{00000000-0005-0000-0000-00001F2D0000}"/>
    <cellStyle name="Normal 32 29 3 4" xfId="10727" xr:uid="{00000000-0005-0000-0000-0000202D0000}"/>
    <cellStyle name="Normal 32 29 4" xfId="10728" xr:uid="{00000000-0005-0000-0000-0000212D0000}"/>
    <cellStyle name="Normal 32 29 4 2" xfId="10729" xr:uid="{00000000-0005-0000-0000-0000222D0000}"/>
    <cellStyle name="Normal 32 29 5" xfId="10730" xr:uid="{00000000-0005-0000-0000-0000232D0000}"/>
    <cellStyle name="Normal 32 29 6" xfId="10731" xr:uid="{00000000-0005-0000-0000-0000242D0000}"/>
    <cellStyle name="Normal 32 29 6 2" xfId="10732" xr:uid="{00000000-0005-0000-0000-0000252D0000}"/>
    <cellStyle name="Normal 32 29 7" xfId="10733" xr:uid="{00000000-0005-0000-0000-0000262D0000}"/>
    <cellStyle name="Normal 32 3" xfId="681" xr:uid="{00000000-0005-0000-0000-0000272D0000}"/>
    <cellStyle name="Normal 32 3 2" xfId="1794" xr:uid="{00000000-0005-0000-0000-0000282D0000}"/>
    <cellStyle name="Normal 32 3 2 2" xfId="10734" xr:uid="{00000000-0005-0000-0000-0000292D0000}"/>
    <cellStyle name="Normal 32 3 2 2 2" xfId="10735" xr:uid="{00000000-0005-0000-0000-00002A2D0000}"/>
    <cellStyle name="Normal 32 3 2 3" xfId="10736" xr:uid="{00000000-0005-0000-0000-00002B2D0000}"/>
    <cellStyle name="Normal 32 3 2 4" xfId="10737" xr:uid="{00000000-0005-0000-0000-00002C2D0000}"/>
    <cellStyle name="Normal 32 3 3" xfId="10738" xr:uid="{00000000-0005-0000-0000-00002D2D0000}"/>
    <cellStyle name="Normal 32 3 3 2" xfId="10739" xr:uid="{00000000-0005-0000-0000-00002E2D0000}"/>
    <cellStyle name="Normal 32 3 3 2 2" xfId="10740" xr:uid="{00000000-0005-0000-0000-00002F2D0000}"/>
    <cellStyle name="Normal 32 3 3 3" xfId="10741" xr:uid="{00000000-0005-0000-0000-0000302D0000}"/>
    <cellStyle name="Normal 32 3 3 3 2" xfId="10742" xr:uid="{00000000-0005-0000-0000-0000312D0000}"/>
    <cellStyle name="Normal 32 3 3 4" xfId="10743" xr:uid="{00000000-0005-0000-0000-0000322D0000}"/>
    <cellStyle name="Normal 32 3 4" xfId="10744" xr:uid="{00000000-0005-0000-0000-0000332D0000}"/>
    <cellStyle name="Normal 32 3 4 2" xfId="10745" xr:uid="{00000000-0005-0000-0000-0000342D0000}"/>
    <cellStyle name="Normal 32 3 5" xfId="10746" xr:uid="{00000000-0005-0000-0000-0000352D0000}"/>
    <cellStyle name="Normal 32 3 6" xfId="10747" xr:uid="{00000000-0005-0000-0000-0000362D0000}"/>
    <cellStyle name="Normal 32 3 6 2" xfId="10748" xr:uid="{00000000-0005-0000-0000-0000372D0000}"/>
    <cellStyle name="Normal 32 3 7" xfId="10749" xr:uid="{00000000-0005-0000-0000-0000382D0000}"/>
    <cellStyle name="Normal 32 30" xfId="682" xr:uid="{00000000-0005-0000-0000-0000392D0000}"/>
    <cellStyle name="Normal 32 30 2" xfId="2179" xr:uid="{00000000-0005-0000-0000-00003A2D0000}"/>
    <cellStyle name="Normal 32 30 2 2" xfId="10750" xr:uid="{00000000-0005-0000-0000-00003B2D0000}"/>
    <cellStyle name="Normal 32 30 2 2 2" xfId="10751" xr:uid="{00000000-0005-0000-0000-00003C2D0000}"/>
    <cellStyle name="Normal 32 30 2 3" xfId="10752" xr:uid="{00000000-0005-0000-0000-00003D2D0000}"/>
    <cellStyle name="Normal 32 30 2 4" xfId="10753" xr:uid="{00000000-0005-0000-0000-00003E2D0000}"/>
    <cellStyle name="Normal 32 30 3" xfId="10754" xr:uid="{00000000-0005-0000-0000-00003F2D0000}"/>
    <cellStyle name="Normal 32 30 3 2" xfId="10755" xr:uid="{00000000-0005-0000-0000-0000402D0000}"/>
    <cellStyle name="Normal 32 30 3 2 2" xfId="10756" xr:uid="{00000000-0005-0000-0000-0000412D0000}"/>
    <cellStyle name="Normal 32 30 3 3" xfId="10757" xr:uid="{00000000-0005-0000-0000-0000422D0000}"/>
    <cellStyle name="Normal 32 30 3 3 2" xfId="10758" xr:uid="{00000000-0005-0000-0000-0000432D0000}"/>
    <cellStyle name="Normal 32 30 3 4" xfId="10759" xr:uid="{00000000-0005-0000-0000-0000442D0000}"/>
    <cellStyle name="Normal 32 30 4" xfId="10760" xr:uid="{00000000-0005-0000-0000-0000452D0000}"/>
    <cellStyle name="Normal 32 30 4 2" xfId="10761" xr:uid="{00000000-0005-0000-0000-0000462D0000}"/>
    <cellStyle name="Normal 32 30 5" xfId="10762" xr:uid="{00000000-0005-0000-0000-0000472D0000}"/>
    <cellStyle name="Normal 32 30 6" xfId="10763" xr:uid="{00000000-0005-0000-0000-0000482D0000}"/>
    <cellStyle name="Normal 32 30 6 2" xfId="10764" xr:uid="{00000000-0005-0000-0000-0000492D0000}"/>
    <cellStyle name="Normal 32 30 7" xfId="10765" xr:uid="{00000000-0005-0000-0000-00004A2D0000}"/>
    <cellStyle name="Normal 32 31" xfId="683" xr:uid="{00000000-0005-0000-0000-00004B2D0000}"/>
    <cellStyle name="Normal 32 31 2" xfId="2178" xr:uid="{00000000-0005-0000-0000-00004C2D0000}"/>
    <cellStyle name="Normal 32 31 2 2" xfId="10766" xr:uid="{00000000-0005-0000-0000-00004D2D0000}"/>
    <cellStyle name="Normal 32 31 2 2 2" xfId="10767" xr:uid="{00000000-0005-0000-0000-00004E2D0000}"/>
    <cellStyle name="Normal 32 31 2 3" xfId="10768" xr:uid="{00000000-0005-0000-0000-00004F2D0000}"/>
    <cellStyle name="Normal 32 31 2 4" xfId="10769" xr:uid="{00000000-0005-0000-0000-0000502D0000}"/>
    <cellStyle name="Normal 32 31 3" xfId="10770" xr:uid="{00000000-0005-0000-0000-0000512D0000}"/>
    <cellStyle name="Normal 32 31 3 2" xfId="10771" xr:uid="{00000000-0005-0000-0000-0000522D0000}"/>
    <cellStyle name="Normal 32 31 3 2 2" xfId="10772" xr:uid="{00000000-0005-0000-0000-0000532D0000}"/>
    <cellStyle name="Normal 32 31 3 3" xfId="10773" xr:uid="{00000000-0005-0000-0000-0000542D0000}"/>
    <cellStyle name="Normal 32 31 3 3 2" xfId="10774" xr:uid="{00000000-0005-0000-0000-0000552D0000}"/>
    <cellStyle name="Normal 32 31 3 4" xfId="10775" xr:uid="{00000000-0005-0000-0000-0000562D0000}"/>
    <cellStyle name="Normal 32 31 4" xfId="10776" xr:uid="{00000000-0005-0000-0000-0000572D0000}"/>
    <cellStyle name="Normal 32 31 4 2" xfId="10777" xr:uid="{00000000-0005-0000-0000-0000582D0000}"/>
    <cellStyle name="Normal 32 31 5" xfId="10778" xr:uid="{00000000-0005-0000-0000-0000592D0000}"/>
    <cellStyle name="Normal 32 31 6" xfId="10779" xr:uid="{00000000-0005-0000-0000-00005A2D0000}"/>
    <cellStyle name="Normal 32 31 6 2" xfId="10780" xr:uid="{00000000-0005-0000-0000-00005B2D0000}"/>
    <cellStyle name="Normal 32 31 7" xfId="10781" xr:uid="{00000000-0005-0000-0000-00005C2D0000}"/>
    <cellStyle name="Normal 32 32" xfId="684" xr:uid="{00000000-0005-0000-0000-00005D2D0000}"/>
    <cellStyle name="Normal 32 32 2" xfId="2177" xr:uid="{00000000-0005-0000-0000-00005E2D0000}"/>
    <cellStyle name="Normal 32 32 2 2" xfId="10782" xr:uid="{00000000-0005-0000-0000-00005F2D0000}"/>
    <cellStyle name="Normal 32 32 2 2 2" xfId="10783" xr:uid="{00000000-0005-0000-0000-0000602D0000}"/>
    <cellStyle name="Normal 32 32 2 3" xfId="10784" xr:uid="{00000000-0005-0000-0000-0000612D0000}"/>
    <cellStyle name="Normal 32 32 2 4" xfId="10785" xr:uid="{00000000-0005-0000-0000-0000622D0000}"/>
    <cellStyle name="Normal 32 32 3" xfId="10786" xr:uid="{00000000-0005-0000-0000-0000632D0000}"/>
    <cellStyle name="Normal 32 32 3 2" xfId="10787" xr:uid="{00000000-0005-0000-0000-0000642D0000}"/>
    <cellStyle name="Normal 32 32 3 2 2" xfId="10788" xr:uid="{00000000-0005-0000-0000-0000652D0000}"/>
    <cellStyle name="Normal 32 32 3 3" xfId="10789" xr:uid="{00000000-0005-0000-0000-0000662D0000}"/>
    <cellStyle name="Normal 32 32 3 3 2" xfId="10790" xr:uid="{00000000-0005-0000-0000-0000672D0000}"/>
    <cellStyle name="Normal 32 32 3 4" xfId="10791" xr:uid="{00000000-0005-0000-0000-0000682D0000}"/>
    <cellStyle name="Normal 32 32 4" xfId="10792" xr:uid="{00000000-0005-0000-0000-0000692D0000}"/>
    <cellStyle name="Normal 32 32 4 2" xfId="10793" xr:uid="{00000000-0005-0000-0000-00006A2D0000}"/>
    <cellStyle name="Normal 32 32 5" xfId="10794" xr:uid="{00000000-0005-0000-0000-00006B2D0000}"/>
    <cellStyle name="Normal 32 32 6" xfId="10795" xr:uid="{00000000-0005-0000-0000-00006C2D0000}"/>
    <cellStyle name="Normal 32 32 6 2" xfId="10796" xr:uid="{00000000-0005-0000-0000-00006D2D0000}"/>
    <cellStyle name="Normal 32 32 7" xfId="10797" xr:uid="{00000000-0005-0000-0000-00006E2D0000}"/>
    <cellStyle name="Normal 32 33" xfId="685" xr:uid="{00000000-0005-0000-0000-00006F2D0000}"/>
    <cellStyle name="Normal 32 33 2" xfId="2176" xr:uid="{00000000-0005-0000-0000-0000702D0000}"/>
    <cellStyle name="Normal 32 33 2 2" xfId="10798" xr:uid="{00000000-0005-0000-0000-0000712D0000}"/>
    <cellStyle name="Normal 32 33 2 2 2" xfId="10799" xr:uid="{00000000-0005-0000-0000-0000722D0000}"/>
    <cellStyle name="Normal 32 33 2 3" xfId="10800" xr:uid="{00000000-0005-0000-0000-0000732D0000}"/>
    <cellStyle name="Normal 32 33 2 4" xfId="10801" xr:uid="{00000000-0005-0000-0000-0000742D0000}"/>
    <cellStyle name="Normal 32 33 3" xfId="10802" xr:uid="{00000000-0005-0000-0000-0000752D0000}"/>
    <cellStyle name="Normal 32 33 3 2" xfId="10803" xr:uid="{00000000-0005-0000-0000-0000762D0000}"/>
    <cellStyle name="Normal 32 33 3 2 2" xfId="10804" xr:uid="{00000000-0005-0000-0000-0000772D0000}"/>
    <cellStyle name="Normal 32 33 3 3" xfId="10805" xr:uid="{00000000-0005-0000-0000-0000782D0000}"/>
    <cellStyle name="Normal 32 33 3 3 2" xfId="10806" xr:uid="{00000000-0005-0000-0000-0000792D0000}"/>
    <cellStyle name="Normal 32 33 3 4" xfId="10807" xr:uid="{00000000-0005-0000-0000-00007A2D0000}"/>
    <cellStyle name="Normal 32 33 4" xfId="10808" xr:uid="{00000000-0005-0000-0000-00007B2D0000}"/>
    <cellStyle name="Normal 32 33 4 2" xfId="10809" xr:uid="{00000000-0005-0000-0000-00007C2D0000}"/>
    <cellStyle name="Normal 32 33 5" xfId="10810" xr:uid="{00000000-0005-0000-0000-00007D2D0000}"/>
    <cellStyle name="Normal 32 33 6" xfId="10811" xr:uid="{00000000-0005-0000-0000-00007E2D0000}"/>
    <cellStyle name="Normal 32 33 6 2" xfId="10812" xr:uid="{00000000-0005-0000-0000-00007F2D0000}"/>
    <cellStyle name="Normal 32 33 7" xfId="10813" xr:uid="{00000000-0005-0000-0000-0000802D0000}"/>
    <cellStyle name="Normal 32 34" xfId="686" xr:uid="{00000000-0005-0000-0000-0000812D0000}"/>
    <cellStyle name="Normal 32 34 2" xfId="2175" xr:uid="{00000000-0005-0000-0000-0000822D0000}"/>
    <cellStyle name="Normal 32 34 2 2" xfId="10814" xr:uid="{00000000-0005-0000-0000-0000832D0000}"/>
    <cellStyle name="Normal 32 34 2 2 2" xfId="10815" xr:uid="{00000000-0005-0000-0000-0000842D0000}"/>
    <cellStyle name="Normal 32 34 2 3" xfId="10816" xr:uid="{00000000-0005-0000-0000-0000852D0000}"/>
    <cellStyle name="Normal 32 34 2 4" xfId="10817" xr:uid="{00000000-0005-0000-0000-0000862D0000}"/>
    <cellStyle name="Normal 32 34 3" xfId="10818" xr:uid="{00000000-0005-0000-0000-0000872D0000}"/>
    <cellStyle name="Normal 32 34 3 2" xfId="10819" xr:uid="{00000000-0005-0000-0000-0000882D0000}"/>
    <cellStyle name="Normal 32 34 3 2 2" xfId="10820" xr:uid="{00000000-0005-0000-0000-0000892D0000}"/>
    <cellStyle name="Normal 32 34 3 3" xfId="10821" xr:uid="{00000000-0005-0000-0000-00008A2D0000}"/>
    <cellStyle name="Normal 32 34 3 3 2" xfId="10822" xr:uid="{00000000-0005-0000-0000-00008B2D0000}"/>
    <cellStyle name="Normal 32 34 3 4" xfId="10823" xr:uid="{00000000-0005-0000-0000-00008C2D0000}"/>
    <cellStyle name="Normal 32 34 4" xfId="10824" xr:uid="{00000000-0005-0000-0000-00008D2D0000}"/>
    <cellStyle name="Normal 32 34 4 2" xfId="10825" xr:uid="{00000000-0005-0000-0000-00008E2D0000}"/>
    <cellStyle name="Normal 32 34 5" xfId="10826" xr:uid="{00000000-0005-0000-0000-00008F2D0000}"/>
    <cellStyle name="Normal 32 34 6" xfId="10827" xr:uid="{00000000-0005-0000-0000-0000902D0000}"/>
    <cellStyle name="Normal 32 34 6 2" xfId="10828" xr:uid="{00000000-0005-0000-0000-0000912D0000}"/>
    <cellStyle name="Normal 32 34 7" xfId="10829" xr:uid="{00000000-0005-0000-0000-0000922D0000}"/>
    <cellStyle name="Normal 32 35" xfId="1777" xr:uid="{00000000-0005-0000-0000-0000932D0000}"/>
    <cellStyle name="Normal 32 35 2" xfId="10830" xr:uid="{00000000-0005-0000-0000-0000942D0000}"/>
    <cellStyle name="Normal 32 35 2 2" xfId="10831" xr:uid="{00000000-0005-0000-0000-0000952D0000}"/>
    <cellStyle name="Normal 32 35 3" xfId="10832" xr:uid="{00000000-0005-0000-0000-0000962D0000}"/>
    <cellStyle name="Normal 32 35 4" xfId="10833" xr:uid="{00000000-0005-0000-0000-0000972D0000}"/>
    <cellStyle name="Normal 32 36" xfId="10834" xr:uid="{00000000-0005-0000-0000-0000982D0000}"/>
    <cellStyle name="Normal 32 36 2" xfId="10835" xr:uid="{00000000-0005-0000-0000-0000992D0000}"/>
    <cellStyle name="Normal 32 36 2 2" xfId="10836" xr:uid="{00000000-0005-0000-0000-00009A2D0000}"/>
    <cellStyle name="Normal 32 36 3" xfId="10837" xr:uid="{00000000-0005-0000-0000-00009B2D0000}"/>
    <cellStyle name="Normal 32 36 3 2" xfId="10838" xr:uid="{00000000-0005-0000-0000-00009C2D0000}"/>
    <cellStyle name="Normal 32 36 4" xfId="10839" xr:uid="{00000000-0005-0000-0000-00009D2D0000}"/>
    <cellStyle name="Normal 32 37" xfId="10840" xr:uid="{00000000-0005-0000-0000-00009E2D0000}"/>
    <cellStyle name="Normal 32 37 2" xfId="10841" xr:uid="{00000000-0005-0000-0000-00009F2D0000}"/>
    <cellStyle name="Normal 32 38" xfId="10842" xr:uid="{00000000-0005-0000-0000-0000A02D0000}"/>
    <cellStyle name="Normal 32 39" xfId="10843" xr:uid="{00000000-0005-0000-0000-0000A12D0000}"/>
    <cellStyle name="Normal 32 39 2" xfId="10844" xr:uid="{00000000-0005-0000-0000-0000A22D0000}"/>
    <cellStyle name="Normal 32 4" xfId="687" xr:uid="{00000000-0005-0000-0000-0000A32D0000}"/>
    <cellStyle name="Normal 32 4 2" xfId="1795" xr:uid="{00000000-0005-0000-0000-0000A42D0000}"/>
    <cellStyle name="Normal 32 4 2 2" xfId="10845" xr:uid="{00000000-0005-0000-0000-0000A52D0000}"/>
    <cellStyle name="Normal 32 4 2 2 2" xfId="10846" xr:uid="{00000000-0005-0000-0000-0000A62D0000}"/>
    <cellStyle name="Normal 32 4 2 3" xfId="10847" xr:uid="{00000000-0005-0000-0000-0000A72D0000}"/>
    <cellStyle name="Normal 32 4 2 4" xfId="10848" xr:uid="{00000000-0005-0000-0000-0000A82D0000}"/>
    <cellStyle name="Normal 32 4 3" xfId="10849" xr:uid="{00000000-0005-0000-0000-0000A92D0000}"/>
    <cellStyle name="Normal 32 4 3 2" xfId="10850" xr:uid="{00000000-0005-0000-0000-0000AA2D0000}"/>
    <cellStyle name="Normal 32 4 3 2 2" xfId="10851" xr:uid="{00000000-0005-0000-0000-0000AB2D0000}"/>
    <cellStyle name="Normal 32 4 3 3" xfId="10852" xr:uid="{00000000-0005-0000-0000-0000AC2D0000}"/>
    <cellStyle name="Normal 32 4 3 3 2" xfId="10853" xr:uid="{00000000-0005-0000-0000-0000AD2D0000}"/>
    <cellStyle name="Normal 32 4 3 4" xfId="10854" xr:uid="{00000000-0005-0000-0000-0000AE2D0000}"/>
    <cellStyle name="Normal 32 4 4" xfId="10855" xr:uid="{00000000-0005-0000-0000-0000AF2D0000}"/>
    <cellStyle name="Normal 32 4 4 2" xfId="10856" xr:uid="{00000000-0005-0000-0000-0000B02D0000}"/>
    <cellStyle name="Normal 32 4 5" xfId="10857" xr:uid="{00000000-0005-0000-0000-0000B12D0000}"/>
    <cellStyle name="Normal 32 4 6" xfId="10858" xr:uid="{00000000-0005-0000-0000-0000B22D0000}"/>
    <cellStyle name="Normal 32 4 6 2" xfId="10859" xr:uid="{00000000-0005-0000-0000-0000B32D0000}"/>
    <cellStyle name="Normal 32 4 7" xfId="10860" xr:uid="{00000000-0005-0000-0000-0000B42D0000}"/>
    <cellStyle name="Normal 32 40" xfId="10861" xr:uid="{00000000-0005-0000-0000-0000B52D0000}"/>
    <cellStyle name="Normal 32 5" xfId="688" xr:uid="{00000000-0005-0000-0000-0000B62D0000}"/>
    <cellStyle name="Normal 32 5 2" xfId="1796" xr:uid="{00000000-0005-0000-0000-0000B72D0000}"/>
    <cellStyle name="Normal 32 5 2 2" xfId="10862" xr:uid="{00000000-0005-0000-0000-0000B82D0000}"/>
    <cellStyle name="Normal 32 5 2 2 2" xfId="10863" xr:uid="{00000000-0005-0000-0000-0000B92D0000}"/>
    <cellStyle name="Normal 32 5 2 3" xfId="10864" xr:uid="{00000000-0005-0000-0000-0000BA2D0000}"/>
    <cellStyle name="Normal 32 5 2 4" xfId="10865" xr:uid="{00000000-0005-0000-0000-0000BB2D0000}"/>
    <cellStyle name="Normal 32 5 3" xfId="10866" xr:uid="{00000000-0005-0000-0000-0000BC2D0000}"/>
    <cellStyle name="Normal 32 5 3 2" xfId="10867" xr:uid="{00000000-0005-0000-0000-0000BD2D0000}"/>
    <cellStyle name="Normal 32 5 3 2 2" xfId="10868" xr:uid="{00000000-0005-0000-0000-0000BE2D0000}"/>
    <cellStyle name="Normal 32 5 3 3" xfId="10869" xr:uid="{00000000-0005-0000-0000-0000BF2D0000}"/>
    <cellStyle name="Normal 32 5 3 3 2" xfId="10870" xr:uid="{00000000-0005-0000-0000-0000C02D0000}"/>
    <cellStyle name="Normal 32 5 3 4" xfId="10871" xr:uid="{00000000-0005-0000-0000-0000C12D0000}"/>
    <cellStyle name="Normal 32 5 4" xfId="10872" xr:uid="{00000000-0005-0000-0000-0000C22D0000}"/>
    <cellStyle name="Normal 32 5 4 2" xfId="10873" xr:uid="{00000000-0005-0000-0000-0000C32D0000}"/>
    <cellStyle name="Normal 32 5 5" xfId="10874" xr:uid="{00000000-0005-0000-0000-0000C42D0000}"/>
    <cellStyle name="Normal 32 5 6" xfId="10875" xr:uid="{00000000-0005-0000-0000-0000C52D0000}"/>
    <cellStyle name="Normal 32 5 6 2" xfId="10876" xr:uid="{00000000-0005-0000-0000-0000C62D0000}"/>
    <cellStyle name="Normal 32 5 7" xfId="10877" xr:uid="{00000000-0005-0000-0000-0000C72D0000}"/>
    <cellStyle name="Normal 32 6" xfId="689" xr:uid="{00000000-0005-0000-0000-0000C82D0000}"/>
    <cellStyle name="Normal 32 6 2" xfId="1797" xr:uid="{00000000-0005-0000-0000-0000C92D0000}"/>
    <cellStyle name="Normal 32 6 2 2" xfId="10878" xr:uid="{00000000-0005-0000-0000-0000CA2D0000}"/>
    <cellStyle name="Normal 32 6 2 2 2" xfId="10879" xr:uid="{00000000-0005-0000-0000-0000CB2D0000}"/>
    <cellStyle name="Normal 32 6 2 3" xfId="10880" xr:uid="{00000000-0005-0000-0000-0000CC2D0000}"/>
    <cellStyle name="Normal 32 6 2 4" xfId="10881" xr:uid="{00000000-0005-0000-0000-0000CD2D0000}"/>
    <cellStyle name="Normal 32 6 3" xfId="10882" xr:uid="{00000000-0005-0000-0000-0000CE2D0000}"/>
    <cellStyle name="Normal 32 6 3 2" xfId="10883" xr:uid="{00000000-0005-0000-0000-0000CF2D0000}"/>
    <cellStyle name="Normal 32 6 3 2 2" xfId="10884" xr:uid="{00000000-0005-0000-0000-0000D02D0000}"/>
    <cellStyle name="Normal 32 6 3 3" xfId="10885" xr:uid="{00000000-0005-0000-0000-0000D12D0000}"/>
    <cellStyle name="Normal 32 6 3 3 2" xfId="10886" xr:uid="{00000000-0005-0000-0000-0000D22D0000}"/>
    <cellStyle name="Normal 32 6 3 4" xfId="10887" xr:uid="{00000000-0005-0000-0000-0000D32D0000}"/>
    <cellStyle name="Normal 32 6 4" xfId="10888" xr:uid="{00000000-0005-0000-0000-0000D42D0000}"/>
    <cellStyle name="Normal 32 6 4 2" xfId="10889" xr:uid="{00000000-0005-0000-0000-0000D52D0000}"/>
    <cellStyle name="Normal 32 6 5" xfId="10890" xr:uid="{00000000-0005-0000-0000-0000D62D0000}"/>
    <cellStyle name="Normal 32 6 6" xfId="10891" xr:uid="{00000000-0005-0000-0000-0000D72D0000}"/>
    <cellStyle name="Normal 32 6 6 2" xfId="10892" xr:uid="{00000000-0005-0000-0000-0000D82D0000}"/>
    <cellStyle name="Normal 32 6 7" xfId="10893" xr:uid="{00000000-0005-0000-0000-0000D92D0000}"/>
    <cellStyle name="Normal 32 7" xfId="690" xr:uid="{00000000-0005-0000-0000-0000DA2D0000}"/>
    <cellStyle name="Normal 32 7 2" xfId="1798" xr:uid="{00000000-0005-0000-0000-0000DB2D0000}"/>
    <cellStyle name="Normal 32 7 2 2" xfId="10894" xr:uid="{00000000-0005-0000-0000-0000DC2D0000}"/>
    <cellStyle name="Normal 32 7 2 2 2" xfId="10895" xr:uid="{00000000-0005-0000-0000-0000DD2D0000}"/>
    <cellStyle name="Normal 32 7 2 3" xfId="10896" xr:uid="{00000000-0005-0000-0000-0000DE2D0000}"/>
    <cellStyle name="Normal 32 7 2 4" xfId="10897" xr:uid="{00000000-0005-0000-0000-0000DF2D0000}"/>
    <cellStyle name="Normal 32 7 3" xfId="10898" xr:uid="{00000000-0005-0000-0000-0000E02D0000}"/>
    <cellStyle name="Normal 32 7 3 2" xfId="10899" xr:uid="{00000000-0005-0000-0000-0000E12D0000}"/>
    <cellStyle name="Normal 32 7 3 2 2" xfId="10900" xr:uid="{00000000-0005-0000-0000-0000E22D0000}"/>
    <cellStyle name="Normal 32 7 3 3" xfId="10901" xr:uid="{00000000-0005-0000-0000-0000E32D0000}"/>
    <cellStyle name="Normal 32 7 3 3 2" xfId="10902" xr:uid="{00000000-0005-0000-0000-0000E42D0000}"/>
    <cellStyle name="Normal 32 7 3 4" xfId="10903" xr:uid="{00000000-0005-0000-0000-0000E52D0000}"/>
    <cellStyle name="Normal 32 7 4" xfId="10904" xr:uid="{00000000-0005-0000-0000-0000E62D0000}"/>
    <cellStyle name="Normal 32 7 4 2" xfId="10905" xr:uid="{00000000-0005-0000-0000-0000E72D0000}"/>
    <cellStyle name="Normal 32 7 5" xfId="10906" xr:uid="{00000000-0005-0000-0000-0000E82D0000}"/>
    <cellStyle name="Normal 32 7 6" xfId="10907" xr:uid="{00000000-0005-0000-0000-0000E92D0000}"/>
    <cellStyle name="Normal 32 7 6 2" xfId="10908" xr:uid="{00000000-0005-0000-0000-0000EA2D0000}"/>
    <cellStyle name="Normal 32 7 7" xfId="10909" xr:uid="{00000000-0005-0000-0000-0000EB2D0000}"/>
    <cellStyle name="Normal 32 8" xfId="691" xr:uid="{00000000-0005-0000-0000-0000EC2D0000}"/>
    <cellStyle name="Normal 32 8 2" xfId="1799" xr:uid="{00000000-0005-0000-0000-0000ED2D0000}"/>
    <cellStyle name="Normal 32 8 2 2" xfId="10910" xr:uid="{00000000-0005-0000-0000-0000EE2D0000}"/>
    <cellStyle name="Normal 32 8 2 2 2" xfId="10911" xr:uid="{00000000-0005-0000-0000-0000EF2D0000}"/>
    <cellStyle name="Normal 32 8 2 3" xfId="10912" xr:uid="{00000000-0005-0000-0000-0000F02D0000}"/>
    <cellStyle name="Normal 32 8 2 4" xfId="10913" xr:uid="{00000000-0005-0000-0000-0000F12D0000}"/>
    <cellStyle name="Normal 32 8 3" xfId="10914" xr:uid="{00000000-0005-0000-0000-0000F22D0000}"/>
    <cellStyle name="Normal 32 8 3 2" xfId="10915" xr:uid="{00000000-0005-0000-0000-0000F32D0000}"/>
    <cellStyle name="Normal 32 8 3 2 2" xfId="10916" xr:uid="{00000000-0005-0000-0000-0000F42D0000}"/>
    <cellStyle name="Normal 32 8 3 3" xfId="10917" xr:uid="{00000000-0005-0000-0000-0000F52D0000}"/>
    <cellStyle name="Normal 32 8 3 3 2" xfId="10918" xr:uid="{00000000-0005-0000-0000-0000F62D0000}"/>
    <cellStyle name="Normal 32 8 3 4" xfId="10919" xr:uid="{00000000-0005-0000-0000-0000F72D0000}"/>
    <cellStyle name="Normal 32 8 4" xfId="10920" xr:uid="{00000000-0005-0000-0000-0000F82D0000}"/>
    <cellStyle name="Normal 32 8 4 2" xfId="10921" xr:uid="{00000000-0005-0000-0000-0000F92D0000}"/>
    <cellStyle name="Normal 32 8 5" xfId="10922" xr:uid="{00000000-0005-0000-0000-0000FA2D0000}"/>
    <cellStyle name="Normal 32 8 6" xfId="10923" xr:uid="{00000000-0005-0000-0000-0000FB2D0000}"/>
    <cellStyle name="Normal 32 8 6 2" xfId="10924" xr:uid="{00000000-0005-0000-0000-0000FC2D0000}"/>
    <cellStyle name="Normal 32 8 7" xfId="10925" xr:uid="{00000000-0005-0000-0000-0000FD2D0000}"/>
    <cellStyle name="Normal 32 9" xfId="692" xr:uid="{00000000-0005-0000-0000-0000FE2D0000}"/>
    <cellStyle name="Normal 32 9 2" xfId="1800" xr:uid="{00000000-0005-0000-0000-0000FF2D0000}"/>
    <cellStyle name="Normal 32 9 2 2" xfId="10926" xr:uid="{00000000-0005-0000-0000-0000002E0000}"/>
    <cellStyle name="Normal 32 9 2 2 2" xfId="10927" xr:uid="{00000000-0005-0000-0000-0000012E0000}"/>
    <cellStyle name="Normal 32 9 2 3" xfId="10928" xr:uid="{00000000-0005-0000-0000-0000022E0000}"/>
    <cellStyle name="Normal 32 9 2 4" xfId="10929" xr:uid="{00000000-0005-0000-0000-0000032E0000}"/>
    <cellStyle name="Normal 32 9 3" xfId="10930" xr:uid="{00000000-0005-0000-0000-0000042E0000}"/>
    <cellStyle name="Normal 32 9 3 2" xfId="10931" xr:uid="{00000000-0005-0000-0000-0000052E0000}"/>
    <cellStyle name="Normal 32 9 3 2 2" xfId="10932" xr:uid="{00000000-0005-0000-0000-0000062E0000}"/>
    <cellStyle name="Normal 32 9 3 3" xfId="10933" xr:uid="{00000000-0005-0000-0000-0000072E0000}"/>
    <cellStyle name="Normal 32 9 3 3 2" xfId="10934" xr:uid="{00000000-0005-0000-0000-0000082E0000}"/>
    <cellStyle name="Normal 32 9 3 4" xfId="10935" xr:uid="{00000000-0005-0000-0000-0000092E0000}"/>
    <cellStyle name="Normal 32 9 4" xfId="10936" xr:uid="{00000000-0005-0000-0000-00000A2E0000}"/>
    <cellStyle name="Normal 32 9 4 2" xfId="10937" xr:uid="{00000000-0005-0000-0000-00000B2E0000}"/>
    <cellStyle name="Normal 32 9 5" xfId="10938" xr:uid="{00000000-0005-0000-0000-00000C2E0000}"/>
    <cellStyle name="Normal 32 9 6" xfId="10939" xr:uid="{00000000-0005-0000-0000-00000D2E0000}"/>
    <cellStyle name="Normal 32 9 6 2" xfId="10940" xr:uid="{00000000-0005-0000-0000-00000E2E0000}"/>
    <cellStyle name="Normal 32 9 7" xfId="10941" xr:uid="{00000000-0005-0000-0000-00000F2E0000}"/>
    <cellStyle name="Normal 33" xfId="693" xr:uid="{00000000-0005-0000-0000-0000102E0000}"/>
    <cellStyle name="Normal 33 10" xfId="694" xr:uid="{00000000-0005-0000-0000-0000112E0000}"/>
    <cellStyle name="Normal 33 10 2" xfId="1802" xr:uid="{00000000-0005-0000-0000-0000122E0000}"/>
    <cellStyle name="Normal 33 10 2 2" xfId="10942" xr:uid="{00000000-0005-0000-0000-0000132E0000}"/>
    <cellStyle name="Normal 33 10 2 2 2" xfId="10943" xr:uid="{00000000-0005-0000-0000-0000142E0000}"/>
    <cellStyle name="Normal 33 10 2 3" xfId="10944" xr:uid="{00000000-0005-0000-0000-0000152E0000}"/>
    <cellStyle name="Normal 33 10 2 4" xfId="10945" xr:uid="{00000000-0005-0000-0000-0000162E0000}"/>
    <cellStyle name="Normal 33 10 3" xfId="10946" xr:uid="{00000000-0005-0000-0000-0000172E0000}"/>
    <cellStyle name="Normal 33 10 3 2" xfId="10947" xr:uid="{00000000-0005-0000-0000-0000182E0000}"/>
    <cellStyle name="Normal 33 10 3 2 2" xfId="10948" xr:uid="{00000000-0005-0000-0000-0000192E0000}"/>
    <cellStyle name="Normal 33 10 3 3" xfId="10949" xr:uid="{00000000-0005-0000-0000-00001A2E0000}"/>
    <cellStyle name="Normal 33 10 3 3 2" xfId="10950" xr:uid="{00000000-0005-0000-0000-00001B2E0000}"/>
    <cellStyle name="Normal 33 10 3 4" xfId="10951" xr:uid="{00000000-0005-0000-0000-00001C2E0000}"/>
    <cellStyle name="Normal 33 10 4" xfId="10952" xr:uid="{00000000-0005-0000-0000-00001D2E0000}"/>
    <cellStyle name="Normal 33 10 4 2" xfId="10953" xr:uid="{00000000-0005-0000-0000-00001E2E0000}"/>
    <cellStyle name="Normal 33 10 5" xfId="10954" xr:uid="{00000000-0005-0000-0000-00001F2E0000}"/>
    <cellStyle name="Normal 33 10 6" xfId="10955" xr:uid="{00000000-0005-0000-0000-0000202E0000}"/>
    <cellStyle name="Normal 33 10 6 2" xfId="10956" xr:uid="{00000000-0005-0000-0000-0000212E0000}"/>
    <cellStyle name="Normal 33 10 7" xfId="10957" xr:uid="{00000000-0005-0000-0000-0000222E0000}"/>
    <cellStyle name="Normal 33 11" xfId="695" xr:uid="{00000000-0005-0000-0000-0000232E0000}"/>
    <cellStyle name="Normal 33 11 2" xfId="1803" xr:uid="{00000000-0005-0000-0000-0000242E0000}"/>
    <cellStyle name="Normal 33 11 2 2" xfId="10958" xr:uid="{00000000-0005-0000-0000-0000252E0000}"/>
    <cellStyle name="Normal 33 11 2 2 2" xfId="10959" xr:uid="{00000000-0005-0000-0000-0000262E0000}"/>
    <cellStyle name="Normal 33 11 2 3" xfId="10960" xr:uid="{00000000-0005-0000-0000-0000272E0000}"/>
    <cellStyle name="Normal 33 11 2 4" xfId="10961" xr:uid="{00000000-0005-0000-0000-0000282E0000}"/>
    <cellStyle name="Normal 33 11 3" xfId="10962" xr:uid="{00000000-0005-0000-0000-0000292E0000}"/>
    <cellStyle name="Normal 33 11 3 2" xfId="10963" xr:uid="{00000000-0005-0000-0000-00002A2E0000}"/>
    <cellStyle name="Normal 33 11 3 2 2" xfId="10964" xr:uid="{00000000-0005-0000-0000-00002B2E0000}"/>
    <cellStyle name="Normal 33 11 3 3" xfId="10965" xr:uid="{00000000-0005-0000-0000-00002C2E0000}"/>
    <cellStyle name="Normal 33 11 3 3 2" xfId="10966" xr:uid="{00000000-0005-0000-0000-00002D2E0000}"/>
    <cellStyle name="Normal 33 11 3 4" xfId="10967" xr:uid="{00000000-0005-0000-0000-00002E2E0000}"/>
    <cellStyle name="Normal 33 11 4" xfId="10968" xr:uid="{00000000-0005-0000-0000-00002F2E0000}"/>
    <cellStyle name="Normal 33 11 4 2" xfId="10969" xr:uid="{00000000-0005-0000-0000-0000302E0000}"/>
    <cellStyle name="Normal 33 11 5" xfId="10970" xr:uid="{00000000-0005-0000-0000-0000312E0000}"/>
    <cellStyle name="Normal 33 11 6" xfId="10971" xr:uid="{00000000-0005-0000-0000-0000322E0000}"/>
    <cellStyle name="Normal 33 11 6 2" xfId="10972" xr:uid="{00000000-0005-0000-0000-0000332E0000}"/>
    <cellStyle name="Normal 33 11 7" xfId="10973" xr:uid="{00000000-0005-0000-0000-0000342E0000}"/>
    <cellStyle name="Normal 33 12" xfId="696" xr:uid="{00000000-0005-0000-0000-0000352E0000}"/>
    <cellStyle name="Normal 33 12 2" xfId="1804" xr:uid="{00000000-0005-0000-0000-0000362E0000}"/>
    <cellStyle name="Normal 33 12 2 2" xfId="10974" xr:uid="{00000000-0005-0000-0000-0000372E0000}"/>
    <cellStyle name="Normal 33 12 2 2 2" xfId="10975" xr:uid="{00000000-0005-0000-0000-0000382E0000}"/>
    <cellStyle name="Normal 33 12 2 3" xfId="10976" xr:uid="{00000000-0005-0000-0000-0000392E0000}"/>
    <cellStyle name="Normal 33 12 2 4" xfId="10977" xr:uid="{00000000-0005-0000-0000-00003A2E0000}"/>
    <cellStyle name="Normal 33 12 3" xfId="10978" xr:uid="{00000000-0005-0000-0000-00003B2E0000}"/>
    <cellStyle name="Normal 33 12 3 2" xfId="10979" xr:uid="{00000000-0005-0000-0000-00003C2E0000}"/>
    <cellStyle name="Normal 33 12 3 2 2" xfId="10980" xr:uid="{00000000-0005-0000-0000-00003D2E0000}"/>
    <cellStyle name="Normal 33 12 3 3" xfId="10981" xr:uid="{00000000-0005-0000-0000-00003E2E0000}"/>
    <cellStyle name="Normal 33 12 3 3 2" xfId="10982" xr:uid="{00000000-0005-0000-0000-00003F2E0000}"/>
    <cellStyle name="Normal 33 12 3 4" xfId="10983" xr:uid="{00000000-0005-0000-0000-0000402E0000}"/>
    <cellStyle name="Normal 33 12 4" xfId="10984" xr:uid="{00000000-0005-0000-0000-0000412E0000}"/>
    <cellStyle name="Normal 33 12 4 2" xfId="10985" xr:uid="{00000000-0005-0000-0000-0000422E0000}"/>
    <cellStyle name="Normal 33 12 5" xfId="10986" xr:uid="{00000000-0005-0000-0000-0000432E0000}"/>
    <cellStyle name="Normal 33 12 6" xfId="10987" xr:uid="{00000000-0005-0000-0000-0000442E0000}"/>
    <cellStyle name="Normal 33 12 6 2" xfId="10988" xr:uid="{00000000-0005-0000-0000-0000452E0000}"/>
    <cellStyle name="Normal 33 12 7" xfId="10989" xr:uid="{00000000-0005-0000-0000-0000462E0000}"/>
    <cellStyle name="Normal 33 13" xfId="697" xr:uid="{00000000-0005-0000-0000-0000472E0000}"/>
    <cellStyle name="Normal 33 13 2" xfId="1805" xr:uid="{00000000-0005-0000-0000-0000482E0000}"/>
    <cellStyle name="Normal 33 13 2 2" xfId="10990" xr:uid="{00000000-0005-0000-0000-0000492E0000}"/>
    <cellStyle name="Normal 33 13 2 2 2" xfId="10991" xr:uid="{00000000-0005-0000-0000-00004A2E0000}"/>
    <cellStyle name="Normal 33 13 2 3" xfId="10992" xr:uid="{00000000-0005-0000-0000-00004B2E0000}"/>
    <cellStyle name="Normal 33 13 2 4" xfId="10993" xr:uid="{00000000-0005-0000-0000-00004C2E0000}"/>
    <cellStyle name="Normal 33 13 3" xfId="10994" xr:uid="{00000000-0005-0000-0000-00004D2E0000}"/>
    <cellStyle name="Normal 33 13 3 2" xfId="10995" xr:uid="{00000000-0005-0000-0000-00004E2E0000}"/>
    <cellStyle name="Normal 33 13 3 2 2" xfId="10996" xr:uid="{00000000-0005-0000-0000-00004F2E0000}"/>
    <cellStyle name="Normal 33 13 3 3" xfId="10997" xr:uid="{00000000-0005-0000-0000-0000502E0000}"/>
    <cellStyle name="Normal 33 13 3 3 2" xfId="10998" xr:uid="{00000000-0005-0000-0000-0000512E0000}"/>
    <cellStyle name="Normal 33 13 3 4" xfId="10999" xr:uid="{00000000-0005-0000-0000-0000522E0000}"/>
    <cellStyle name="Normal 33 13 4" xfId="11000" xr:uid="{00000000-0005-0000-0000-0000532E0000}"/>
    <cellStyle name="Normal 33 13 4 2" xfId="11001" xr:uid="{00000000-0005-0000-0000-0000542E0000}"/>
    <cellStyle name="Normal 33 13 5" xfId="11002" xr:uid="{00000000-0005-0000-0000-0000552E0000}"/>
    <cellStyle name="Normal 33 13 6" xfId="11003" xr:uid="{00000000-0005-0000-0000-0000562E0000}"/>
    <cellStyle name="Normal 33 13 6 2" xfId="11004" xr:uid="{00000000-0005-0000-0000-0000572E0000}"/>
    <cellStyle name="Normal 33 13 7" xfId="11005" xr:uid="{00000000-0005-0000-0000-0000582E0000}"/>
    <cellStyle name="Normal 33 14" xfId="698" xr:uid="{00000000-0005-0000-0000-0000592E0000}"/>
    <cellStyle name="Normal 33 14 2" xfId="1806" xr:uid="{00000000-0005-0000-0000-00005A2E0000}"/>
    <cellStyle name="Normal 33 14 2 2" xfId="11006" xr:uid="{00000000-0005-0000-0000-00005B2E0000}"/>
    <cellStyle name="Normal 33 14 2 2 2" xfId="11007" xr:uid="{00000000-0005-0000-0000-00005C2E0000}"/>
    <cellStyle name="Normal 33 14 2 3" xfId="11008" xr:uid="{00000000-0005-0000-0000-00005D2E0000}"/>
    <cellStyle name="Normal 33 14 2 4" xfId="11009" xr:uid="{00000000-0005-0000-0000-00005E2E0000}"/>
    <cellStyle name="Normal 33 14 3" xfId="11010" xr:uid="{00000000-0005-0000-0000-00005F2E0000}"/>
    <cellStyle name="Normal 33 14 3 2" xfId="11011" xr:uid="{00000000-0005-0000-0000-0000602E0000}"/>
    <cellStyle name="Normal 33 14 3 2 2" xfId="11012" xr:uid="{00000000-0005-0000-0000-0000612E0000}"/>
    <cellStyle name="Normal 33 14 3 3" xfId="11013" xr:uid="{00000000-0005-0000-0000-0000622E0000}"/>
    <cellStyle name="Normal 33 14 3 3 2" xfId="11014" xr:uid="{00000000-0005-0000-0000-0000632E0000}"/>
    <cellStyle name="Normal 33 14 3 4" xfId="11015" xr:uid="{00000000-0005-0000-0000-0000642E0000}"/>
    <cellStyle name="Normal 33 14 4" xfId="11016" xr:uid="{00000000-0005-0000-0000-0000652E0000}"/>
    <cellStyle name="Normal 33 14 4 2" xfId="11017" xr:uid="{00000000-0005-0000-0000-0000662E0000}"/>
    <cellStyle name="Normal 33 14 5" xfId="11018" xr:uid="{00000000-0005-0000-0000-0000672E0000}"/>
    <cellStyle name="Normal 33 14 6" xfId="11019" xr:uid="{00000000-0005-0000-0000-0000682E0000}"/>
    <cellStyle name="Normal 33 14 6 2" xfId="11020" xr:uid="{00000000-0005-0000-0000-0000692E0000}"/>
    <cellStyle name="Normal 33 14 7" xfId="11021" xr:uid="{00000000-0005-0000-0000-00006A2E0000}"/>
    <cellStyle name="Normal 33 15" xfId="699" xr:uid="{00000000-0005-0000-0000-00006B2E0000}"/>
    <cellStyle name="Normal 33 15 2" xfId="1807" xr:uid="{00000000-0005-0000-0000-00006C2E0000}"/>
    <cellStyle name="Normal 33 15 2 2" xfId="11022" xr:uid="{00000000-0005-0000-0000-00006D2E0000}"/>
    <cellStyle name="Normal 33 15 2 2 2" xfId="11023" xr:uid="{00000000-0005-0000-0000-00006E2E0000}"/>
    <cellStyle name="Normal 33 15 2 3" xfId="11024" xr:uid="{00000000-0005-0000-0000-00006F2E0000}"/>
    <cellStyle name="Normal 33 15 2 4" xfId="11025" xr:uid="{00000000-0005-0000-0000-0000702E0000}"/>
    <cellStyle name="Normal 33 15 3" xfId="11026" xr:uid="{00000000-0005-0000-0000-0000712E0000}"/>
    <cellStyle name="Normal 33 15 3 2" xfId="11027" xr:uid="{00000000-0005-0000-0000-0000722E0000}"/>
    <cellStyle name="Normal 33 15 3 2 2" xfId="11028" xr:uid="{00000000-0005-0000-0000-0000732E0000}"/>
    <cellStyle name="Normal 33 15 3 3" xfId="11029" xr:uid="{00000000-0005-0000-0000-0000742E0000}"/>
    <cellStyle name="Normal 33 15 3 3 2" xfId="11030" xr:uid="{00000000-0005-0000-0000-0000752E0000}"/>
    <cellStyle name="Normal 33 15 3 4" xfId="11031" xr:uid="{00000000-0005-0000-0000-0000762E0000}"/>
    <cellStyle name="Normal 33 15 4" xfId="11032" xr:uid="{00000000-0005-0000-0000-0000772E0000}"/>
    <cellStyle name="Normal 33 15 4 2" xfId="11033" xr:uid="{00000000-0005-0000-0000-0000782E0000}"/>
    <cellStyle name="Normal 33 15 5" xfId="11034" xr:uid="{00000000-0005-0000-0000-0000792E0000}"/>
    <cellStyle name="Normal 33 15 6" xfId="11035" xr:uid="{00000000-0005-0000-0000-00007A2E0000}"/>
    <cellStyle name="Normal 33 15 6 2" xfId="11036" xr:uid="{00000000-0005-0000-0000-00007B2E0000}"/>
    <cellStyle name="Normal 33 15 7" xfId="11037" xr:uid="{00000000-0005-0000-0000-00007C2E0000}"/>
    <cellStyle name="Normal 33 16" xfId="700" xr:uid="{00000000-0005-0000-0000-00007D2E0000}"/>
    <cellStyle name="Normal 33 16 2" xfId="1808" xr:uid="{00000000-0005-0000-0000-00007E2E0000}"/>
    <cellStyle name="Normal 33 16 2 2" xfId="11038" xr:uid="{00000000-0005-0000-0000-00007F2E0000}"/>
    <cellStyle name="Normal 33 16 2 2 2" xfId="11039" xr:uid="{00000000-0005-0000-0000-0000802E0000}"/>
    <cellStyle name="Normal 33 16 2 3" xfId="11040" xr:uid="{00000000-0005-0000-0000-0000812E0000}"/>
    <cellStyle name="Normal 33 16 2 4" xfId="11041" xr:uid="{00000000-0005-0000-0000-0000822E0000}"/>
    <cellStyle name="Normal 33 16 3" xfId="11042" xr:uid="{00000000-0005-0000-0000-0000832E0000}"/>
    <cellStyle name="Normal 33 16 3 2" xfId="11043" xr:uid="{00000000-0005-0000-0000-0000842E0000}"/>
    <cellStyle name="Normal 33 16 3 2 2" xfId="11044" xr:uid="{00000000-0005-0000-0000-0000852E0000}"/>
    <cellStyle name="Normal 33 16 3 3" xfId="11045" xr:uid="{00000000-0005-0000-0000-0000862E0000}"/>
    <cellStyle name="Normal 33 16 3 3 2" xfId="11046" xr:uid="{00000000-0005-0000-0000-0000872E0000}"/>
    <cellStyle name="Normal 33 16 3 4" xfId="11047" xr:uid="{00000000-0005-0000-0000-0000882E0000}"/>
    <cellStyle name="Normal 33 16 4" xfId="11048" xr:uid="{00000000-0005-0000-0000-0000892E0000}"/>
    <cellStyle name="Normal 33 16 4 2" xfId="11049" xr:uid="{00000000-0005-0000-0000-00008A2E0000}"/>
    <cellStyle name="Normal 33 16 5" xfId="11050" xr:uid="{00000000-0005-0000-0000-00008B2E0000}"/>
    <cellStyle name="Normal 33 16 6" xfId="11051" xr:uid="{00000000-0005-0000-0000-00008C2E0000}"/>
    <cellStyle name="Normal 33 16 6 2" xfId="11052" xr:uid="{00000000-0005-0000-0000-00008D2E0000}"/>
    <cellStyle name="Normal 33 16 7" xfId="11053" xr:uid="{00000000-0005-0000-0000-00008E2E0000}"/>
    <cellStyle name="Normal 33 17" xfId="701" xr:uid="{00000000-0005-0000-0000-00008F2E0000}"/>
    <cellStyle name="Normal 33 17 2" xfId="1809" xr:uid="{00000000-0005-0000-0000-0000902E0000}"/>
    <cellStyle name="Normal 33 17 2 2" xfId="11054" xr:uid="{00000000-0005-0000-0000-0000912E0000}"/>
    <cellStyle name="Normal 33 17 2 2 2" xfId="11055" xr:uid="{00000000-0005-0000-0000-0000922E0000}"/>
    <cellStyle name="Normal 33 17 2 3" xfId="11056" xr:uid="{00000000-0005-0000-0000-0000932E0000}"/>
    <cellStyle name="Normal 33 17 2 4" xfId="11057" xr:uid="{00000000-0005-0000-0000-0000942E0000}"/>
    <cellStyle name="Normal 33 17 3" xfId="11058" xr:uid="{00000000-0005-0000-0000-0000952E0000}"/>
    <cellStyle name="Normal 33 17 3 2" xfId="11059" xr:uid="{00000000-0005-0000-0000-0000962E0000}"/>
    <cellStyle name="Normal 33 17 3 2 2" xfId="11060" xr:uid="{00000000-0005-0000-0000-0000972E0000}"/>
    <cellStyle name="Normal 33 17 3 3" xfId="11061" xr:uid="{00000000-0005-0000-0000-0000982E0000}"/>
    <cellStyle name="Normal 33 17 3 3 2" xfId="11062" xr:uid="{00000000-0005-0000-0000-0000992E0000}"/>
    <cellStyle name="Normal 33 17 3 4" xfId="11063" xr:uid="{00000000-0005-0000-0000-00009A2E0000}"/>
    <cellStyle name="Normal 33 17 4" xfId="11064" xr:uid="{00000000-0005-0000-0000-00009B2E0000}"/>
    <cellStyle name="Normal 33 17 4 2" xfId="11065" xr:uid="{00000000-0005-0000-0000-00009C2E0000}"/>
    <cellStyle name="Normal 33 17 5" xfId="11066" xr:uid="{00000000-0005-0000-0000-00009D2E0000}"/>
    <cellStyle name="Normal 33 17 6" xfId="11067" xr:uid="{00000000-0005-0000-0000-00009E2E0000}"/>
    <cellStyle name="Normal 33 17 6 2" xfId="11068" xr:uid="{00000000-0005-0000-0000-00009F2E0000}"/>
    <cellStyle name="Normal 33 17 7" xfId="11069" xr:uid="{00000000-0005-0000-0000-0000A02E0000}"/>
    <cellStyle name="Normal 33 18" xfId="702" xr:uid="{00000000-0005-0000-0000-0000A12E0000}"/>
    <cellStyle name="Normal 33 18 2" xfId="1810" xr:uid="{00000000-0005-0000-0000-0000A22E0000}"/>
    <cellStyle name="Normal 33 18 2 2" xfId="11070" xr:uid="{00000000-0005-0000-0000-0000A32E0000}"/>
    <cellStyle name="Normal 33 18 2 2 2" xfId="11071" xr:uid="{00000000-0005-0000-0000-0000A42E0000}"/>
    <cellStyle name="Normal 33 18 2 3" xfId="11072" xr:uid="{00000000-0005-0000-0000-0000A52E0000}"/>
    <cellStyle name="Normal 33 18 2 4" xfId="11073" xr:uid="{00000000-0005-0000-0000-0000A62E0000}"/>
    <cellStyle name="Normal 33 18 3" xfId="11074" xr:uid="{00000000-0005-0000-0000-0000A72E0000}"/>
    <cellStyle name="Normal 33 18 3 2" xfId="11075" xr:uid="{00000000-0005-0000-0000-0000A82E0000}"/>
    <cellStyle name="Normal 33 18 3 2 2" xfId="11076" xr:uid="{00000000-0005-0000-0000-0000A92E0000}"/>
    <cellStyle name="Normal 33 18 3 3" xfId="11077" xr:uid="{00000000-0005-0000-0000-0000AA2E0000}"/>
    <cellStyle name="Normal 33 18 3 3 2" xfId="11078" xr:uid="{00000000-0005-0000-0000-0000AB2E0000}"/>
    <cellStyle name="Normal 33 18 3 4" xfId="11079" xr:uid="{00000000-0005-0000-0000-0000AC2E0000}"/>
    <cellStyle name="Normal 33 18 4" xfId="11080" xr:uid="{00000000-0005-0000-0000-0000AD2E0000}"/>
    <cellStyle name="Normal 33 18 4 2" xfId="11081" xr:uid="{00000000-0005-0000-0000-0000AE2E0000}"/>
    <cellStyle name="Normal 33 18 5" xfId="11082" xr:uid="{00000000-0005-0000-0000-0000AF2E0000}"/>
    <cellStyle name="Normal 33 18 6" xfId="11083" xr:uid="{00000000-0005-0000-0000-0000B02E0000}"/>
    <cellStyle name="Normal 33 18 6 2" xfId="11084" xr:uid="{00000000-0005-0000-0000-0000B12E0000}"/>
    <cellStyle name="Normal 33 18 7" xfId="11085" xr:uid="{00000000-0005-0000-0000-0000B22E0000}"/>
    <cellStyle name="Normal 33 19" xfId="703" xr:uid="{00000000-0005-0000-0000-0000B32E0000}"/>
    <cellStyle name="Normal 33 19 2" xfId="1811" xr:uid="{00000000-0005-0000-0000-0000B42E0000}"/>
    <cellStyle name="Normal 33 19 2 2" xfId="11086" xr:uid="{00000000-0005-0000-0000-0000B52E0000}"/>
    <cellStyle name="Normal 33 19 2 2 2" xfId="11087" xr:uid="{00000000-0005-0000-0000-0000B62E0000}"/>
    <cellStyle name="Normal 33 19 2 3" xfId="11088" xr:uid="{00000000-0005-0000-0000-0000B72E0000}"/>
    <cellStyle name="Normal 33 19 2 4" xfId="11089" xr:uid="{00000000-0005-0000-0000-0000B82E0000}"/>
    <cellStyle name="Normal 33 19 3" xfId="11090" xr:uid="{00000000-0005-0000-0000-0000B92E0000}"/>
    <cellStyle name="Normal 33 19 3 2" xfId="11091" xr:uid="{00000000-0005-0000-0000-0000BA2E0000}"/>
    <cellStyle name="Normal 33 19 3 2 2" xfId="11092" xr:uid="{00000000-0005-0000-0000-0000BB2E0000}"/>
    <cellStyle name="Normal 33 19 3 3" xfId="11093" xr:uid="{00000000-0005-0000-0000-0000BC2E0000}"/>
    <cellStyle name="Normal 33 19 3 3 2" xfId="11094" xr:uid="{00000000-0005-0000-0000-0000BD2E0000}"/>
    <cellStyle name="Normal 33 19 3 4" xfId="11095" xr:uid="{00000000-0005-0000-0000-0000BE2E0000}"/>
    <cellStyle name="Normal 33 19 4" xfId="11096" xr:uid="{00000000-0005-0000-0000-0000BF2E0000}"/>
    <cellStyle name="Normal 33 19 4 2" xfId="11097" xr:uid="{00000000-0005-0000-0000-0000C02E0000}"/>
    <cellStyle name="Normal 33 19 5" xfId="11098" xr:uid="{00000000-0005-0000-0000-0000C12E0000}"/>
    <cellStyle name="Normal 33 19 6" xfId="11099" xr:uid="{00000000-0005-0000-0000-0000C22E0000}"/>
    <cellStyle name="Normal 33 19 6 2" xfId="11100" xr:uid="{00000000-0005-0000-0000-0000C32E0000}"/>
    <cellStyle name="Normal 33 19 7" xfId="11101" xr:uid="{00000000-0005-0000-0000-0000C42E0000}"/>
    <cellStyle name="Normal 33 2" xfId="704" xr:uid="{00000000-0005-0000-0000-0000C52E0000}"/>
    <cellStyle name="Normal 33 2 2" xfId="1812" xr:uid="{00000000-0005-0000-0000-0000C62E0000}"/>
    <cellStyle name="Normal 33 2 2 2" xfId="11102" xr:uid="{00000000-0005-0000-0000-0000C72E0000}"/>
    <cellStyle name="Normal 33 2 2 2 2" xfId="11103" xr:uid="{00000000-0005-0000-0000-0000C82E0000}"/>
    <cellStyle name="Normal 33 2 2 3" xfId="11104" xr:uid="{00000000-0005-0000-0000-0000C92E0000}"/>
    <cellStyle name="Normal 33 2 2 4" xfId="11105" xr:uid="{00000000-0005-0000-0000-0000CA2E0000}"/>
    <cellStyle name="Normal 33 2 3" xfId="11106" xr:uid="{00000000-0005-0000-0000-0000CB2E0000}"/>
    <cellStyle name="Normal 33 2 3 2" xfId="11107" xr:uid="{00000000-0005-0000-0000-0000CC2E0000}"/>
    <cellStyle name="Normal 33 2 3 2 2" xfId="11108" xr:uid="{00000000-0005-0000-0000-0000CD2E0000}"/>
    <cellStyle name="Normal 33 2 3 3" xfId="11109" xr:uid="{00000000-0005-0000-0000-0000CE2E0000}"/>
    <cellStyle name="Normal 33 2 3 3 2" xfId="11110" xr:uid="{00000000-0005-0000-0000-0000CF2E0000}"/>
    <cellStyle name="Normal 33 2 3 4" xfId="11111" xr:uid="{00000000-0005-0000-0000-0000D02E0000}"/>
    <cellStyle name="Normal 33 2 4" xfId="11112" xr:uid="{00000000-0005-0000-0000-0000D12E0000}"/>
    <cellStyle name="Normal 33 2 4 2" xfId="11113" xr:uid="{00000000-0005-0000-0000-0000D22E0000}"/>
    <cellStyle name="Normal 33 2 5" xfId="11114" xr:uid="{00000000-0005-0000-0000-0000D32E0000}"/>
    <cellStyle name="Normal 33 2 6" xfId="11115" xr:uid="{00000000-0005-0000-0000-0000D42E0000}"/>
    <cellStyle name="Normal 33 2 6 2" xfId="11116" xr:uid="{00000000-0005-0000-0000-0000D52E0000}"/>
    <cellStyle name="Normal 33 2 7" xfId="11117" xr:uid="{00000000-0005-0000-0000-0000D62E0000}"/>
    <cellStyle name="Normal 33 20" xfId="705" xr:uid="{00000000-0005-0000-0000-0000D72E0000}"/>
    <cellStyle name="Normal 33 20 2" xfId="1813" xr:uid="{00000000-0005-0000-0000-0000D82E0000}"/>
    <cellStyle name="Normal 33 20 2 2" xfId="11118" xr:uid="{00000000-0005-0000-0000-0000D92E0000}"/>
    <cellStyle name="Normal 33 20 2 2 2" xfId="11119" xr:uid="{00000000-0005-0000-0000-0000DA2E0000}"/>
    <cellStyle name="Normal 33 20 2 3" xfId="11120" xr:uid="{00000000-0005-0000-0000-0000DB2E0000}"/>
    <cellStyle name="Normal 33 20 2 4" xfId="11121" xr:uid="{00000000-0005-0000-0000-0000DC2E0000}"/>
    <cellStyle name="Normal 33 20 3" xfId="11122" xr:uid="{00000000-0005-0000-0000-0000DD2E0000}"/>
    <cellStyle name="Normal 33 20 3 2" xfId="11123" xr:uid="{00000000-0005-0000-0000-0000DE2E0000}"/>
    <cellStyle name="Normal 33 20 3 2 2" xfId="11124" xr:uid="{00000000-0005-0000-0000-0000DF2E0000}"/>
    <cellStyle name="Normal 33 20 3 3" xfId="11125" xr:uid="{00000000-0005-0000-0000-0000E02E0000}"/>
    <cellStyle name="Normal 33 20 3 3 2" xfId="11126" xr:uid="{00000000-0005-0000-0000-0000E12E0000}"/>
    <cellStyle name="Normal 33 20 3 4" xfId="11127" xr:uid="{00000000-0005-0000-0000-0000E22E0000}"/>
    <cellStyle name="Normal 33 20 4" xfId="11128" xr:uid="{00000000-0005-0000-0000-0000E32E0000}"/>
    <cellStyle name="Normal 33 20 4 2" xfId="11129" xr:uid="{00000000-0005-0000-0000-0000E42E0000}"/>
    <cellStyle name="Normal 33 20 5" xfId="11130" xr:uid="{00000000-0005-0000-0000-0000E52E0000}"/>
    <cellStyle name="Normal 33 20 6" xfId="11131" xr:uid="{00000000-0005-0000-0000-0000E62E0000}"/>
    <cellStyle name="Normal 33 20 6 2" xfId="11132" xr:uid="{00000000-0005-0000-0000-0000E72E0000}"/>
    <cellStyle name="Normal 33 20 7" xfId="11133" xr:uid="{00000000-0005-0000-0000-0000E82E0000}"/>
    <cellStyle name="Normal 33 21" xfId="706" xr:uid="{00000000-0005-0000-0000-0000E92E0000}"/>
    <cellStyle name="Normal 33 21 2" xfId="1814" xr:uid="{00000000-0005-0000-0000-0000EA2E0000}"/>
    <cellStyle name="Normal 33 21 2 2" xfId="11134" xr:uid="{00000000-0005-0000-0000-0000EB2E0000}"/>
    <cellStyle name="Normal 33 21 2 2 2" xfId="11135" xr:uid="{00000000-0005-0000-0000-0000EC2E0000}"/>
    <cellStyle name="Normal 33 21 2 3" xfId="11136" xr:uid="{00000000-0005-0000-0000-0000ED2E0000}"/>
    <cellStyle name="Normal 33 21 2 4" xfId="11137" xr:uid="{00000000-0005-0000-0000-0000EE2E0000}"/>
    <cellStyle name="Normal 33 21 3" xfId="11138" xr:uid="{00000000-0005-0000-0000-0000EF2E0000}"/>
    <cellStyle name="Normal 33 21 3 2" xfId="11139" xr:uid="{00000000-0005-0000-0000-0000F02E0000}"/>
    <cellStyle name="Normal 33 21 3 2 2" xfId="11140" xr:uid="{00000000-0005-0000-0000-0000F12E0000}"/>
    <cellStyle name="Normal 33 21 3 3" xfId="11141" xr:uid="{00000000-0005-0000-0000-0000F22E0000}"/>
    <cellStyle name="Normal 33 21 3 3 2" xfId="11142" xr:uid="{00000000-0005-0000-0000-0000F32E0000}"/>
    <cellStyle name="Normal 33 21 3 4" xfId="11143" xr:uid="{00000000-0005-0000-0000-0000F42E0000}"/>
    <cellStyle name="Normal 33 21 4" xfId="11144" xr:uid="{00000000-0005-0000-0000-0000F52E0000}"/>
    <cellStyle name="Normal 33 21 4 2" xfId="11145" xr:uid="{00000000-0005-0000-0000-0000F62E0000}"/>
    <cellStyle name="Normal 33 21 5" xfId="11146" xr:uid="{00000000-0005-0000-0000-0000F72E0000}"/>
    <cellStyle name="Normal 33 21 6" xfId="11147" xr:uid="{00000000-0005-0000-0000-0000F82E0000}"/>
    <cellStyle name="Normal 33 21 6 2" xfId="11148" xr:uid="{00000000-0005-0000-0000-0000F92E0000}"/>
    <cellStyle name="Normal 33 21 7" xfId="11149" xr:uid="{00000000-0005-0000-0000-0000FA2E0000}"/>
    <cellStyle name="Normal 33 22" xfId="707" xr:uid="{00000000-0005-0000-0000-0000FB2E0000}"/>
    <cellStyle name="Normal 33 22 2" xfId="1815" xr:uid="{00000000-0005-0000-0000-0000FC2E0000}"/>
    <cellStyle name="Normal 33 22 2 2" xfId="11150" xr:uid="{00000000-0005-0000-0000-0000FD2E0000}"/>
    <cellStyle name="Normal 33 22 2 2 2" xfId="11151" xr:uid="{00000000-0005-0000-0000-0000FE2E0000}"/>
    <cellStyle name="Normal 33 22 2 3" xfId="11152" xr:uid="{00000000-0005-0000-0000-0000FF2E0000}"/>
    <cellStyle name="Normal 33 22 2 4" xfId="11153" xr:uid="{00000000-0005-0000-0000-0000002F0000}"/>
    <cellStyle name="Normal 33 22 3" xfId="11154" xr:uid="{00000000-0005-0000-0000-0000012F0000}"/>
    <cellStyle name="Normal 33 22 3 2" xfId="11155" xr:uid="{00000000-0005-0000-0000-0000022F0000}"/>
    <cellStyle name="Normal 33 22 3 2 2" xfId="11156" xr:uid="{00000000-0005-0000-0000-0000032F0000}"/>
    <cellStyle name="Normal 33 22 3 3" xfId="11157" xr:uid="{00000000-0005-0000-0000-0000042F0000}"/>
    <cellStyle name="Normal 33 22 3 3 2" xfId="11158" xr:uid="{00000000-0005-0000-0000-0000052F0000}"/>
    <cellStyle name="Normal 33 22 3 4" xfId="11159" xr:uid="{00000000-0005-0000-0000-0000062F0000}"/>
    <cellStyle name="Normal 33 22 4" xfId="11160" xr:uid="{00000000-0005-0000-0000-0000072F0000}"/>
    <cellStyle name="Normal 33 22 4 2" xfId="11161" xr:uid="{00000000-0005-0000-0000-0000082F0000}"/>
    <cellStyle name="Normal 33 22 5" xfId="11162" xr:uid="{00000000-0005-0000-0000-0000092F0000}"/>
    <cellStyle name="Normal 33 22 6" xfId="11163" xr:uid="{00000000-0005-0000-0000-00000A2F0000}"/>
    <cellStyle name="Normal 33 22 6 2" xfId="11164" xr:uid="{00000000-0005-0000-0000-00000B2F0000}"/>
    <cellStyle name="Normal 33 22 7" xfId="11165" xr:uid="{00000000-0005-0000-0000-00000C2F0000}"/>
    <cellStyle name="Normal 33 23" xfId="708" xr:uid="{00000000-0005-0000-0000-00000D2F0000}"/>
    <cellStyle name="Normal 33 23 2" xfId="1816" xr:uid="{00000000-0005-0000-0000-00000E2F0000}"/>
    <cellStyle name="Normal 33 23 2 2" xfId="11166" xr:uid="{00000000-0005-0000-0000-00000F2F0000}"/>
    <cellStyle name="Normal 33 23 2 2 2" xfId="11167" xr:uid="{00000000-0005-0000-0000-0000102F0000}"/>
    <cellStyle name="Normal 33 23 2 3" xfId="11168" xr:uid="{00000000-0005-0000-0000-0000112F0000}"/>
    <cellStyle name="Normal 33 23 2 4" xfId="11169" xr:uid="{00000000-0005-0000-0000-0000122F0000}"/>
    <cellStyle name="Normal 33 23 3" xfId="11170" xr:uid="{00000000-0005-0000-0000-0000132F0000}"/>
    <cellStyle name="Normal 33 23 3 2" xfId="11171" xr:uid="{00000000-0005-0000-0000-0000142F0000}"/>
    <cellStyle name="Normal 33 23 3 2 2" xfId="11172" xr:uid="{00000000-0005-0000-0000-0000152F0000}"/>
    <cellStyle name="Normal 33 23 3 3" xfId="11173" xr:uid="{00000000-0005-0000-0000-0000162F0000}"/>
    <cellStyle name="Normal 33 23 3 3 2" xfId="11174" xr:uid="{00000000-0005-0000-0000-0000172F0000}"/>
    <cellStyle name="Normal 33 23 3 4" xfId="11175" xr:uid="{00000000-0005-0000-0000-0000182F0000}"/>
    <cellStyle name="Normal 33 23 4" xfId="11176" xr:uid="{00000000-0005-0000-0000-0000192F0000}"/>
    <cellStyle name="Normal 33 23 4 2" xfId="11177" xr:uid="{00000000-0005-0000-0000-00001A2F0000}"/>
    <cellStyle name="Normal 33 23 5" xfId="11178" xr:uid="{00000000-0005-0000-0000-00001B2F0000}"/>
    <cellStyle name="Normal 33 23 6" xfId="11179" xr:uid="{00000000-0005-0000-0000-00001C2F0000}"/>
    <cellStyle name="Normal 33 23 6 2" xfId="11180" xr:uid="{00000000-0005-0000-0000-00001D2F0000}"/>
    <cellStyle name="Normal 33 23 7" xfId="11181" xr:uid="{00000000-0005-0000-0000-00001E2F0000}"/>
    <cellStyle name="Normal 33 24" xfId="709" xr:uid="{00000000-0005-0000-0000-00001F2F0000}"/>
    <cellStyle name="Normal 33 24 2" xfId="1817" xr:uid="{00000000-0005-0000-0000-0000202F0000}"/>
    <cellStyle name="Normal 33 24 2 2" xfId="11182" xr:uid="{00000000-0005-0000-0000-0000212F0000}"/>
    <cellStyle name="Normal 33 24 2 2 2" xfId="11183" xr:uid="{00000000-0005-0000-0000-0000222F0000}"/>
    <cellStyle name="Normal 33 24 2 3" xfId="11184" xr:uid="{00000000-0005-0000-0000-0000232F0000}"/>
    <cellStyle name="Normal 33 24 2 4" xfId="11185" xr:uid="{00000000-0005-0000-0000-0000242F0000}"/>
    <cellStyle name="Normal 33 24 3" xfId="11186" xr:uid="{00000000-0005-0000-0000-0000252F0000}"/>
    <cellStyle name="Normal 33 24 3 2" xfId="11187" xr:uid="{00000000-0005-0000-0000-0000262F0000}"/>
    <cellStyle name="Normal 33 24 3 2 2" xfId="11188" xr:uid="{00000000-0005-0000-0000-0000272F0000}"/>
    <cellStyle name="Normal 33 24 3 3" xfId="11189" xr:uid="{00000000-0005-0000-0000-0000282F0000}"/>
    <cellStyle name="Normal 33 24 3 3 2" xfId="11190" xr:uid="{00000000-0005-0000-0000-0000292F0000}"/>
    <cellStyle name="Normal 33 24 3 4" xfId="11191" xr:uid="{00000000-0005-0000-0000-00002A2F0000}"/>
    <cellStyle name="Normal 33 24 4" xfId="11192" xr:uid="{00000000-0005-0000-0000-00002B2F0000}"/>
    <cellStyle name="Normal 33 24 4 2" xfId="11193" xr:uid="{00000000-0005-0000-0000-00002C2F0000}"/>
    <cellStyle name="Normal 33 24 5" xfId="11194" xr:uid="{00000000-0005-0000-0000-00002D2F0000}"/>
    <cellStyle name="Normal 33 24 6" xfId="11195" xr:uid="{00000000-0005-0000-0000-00002E2F0000}"/>
    <cellStyle name="Normal 33 24 6 2" xfId="11196" xr:uid="{00000000-0005-0000-0000-00002F2F0000}"/>
    <cellStyle name="Normal 33 24 7" xfId="11197" xr:uid="{00000000-0005-0000-0000-0000302F0000}"/>
    <cellStyle name="Normal 33 25" xfId="710" xr:uid="{00000000-0005-0000-0000-0000312F0000}"/>
    <cellStyle name="Normal 33 25 2" xfId="2174" xr:uid="{00000000-0005-0000-0000-0000322F0000}"/>
    <cellStyle name="Normal 33 25 2 2" xfId="11198" xr:uid="{00000000-0005-0000-0000-0000332F0000}"/>
    <cellStyle name="Normal 33 25 2 2 2" xfId="11199" xr:uid="{00000000-0005-0000-0000-0000342F0000}"/>
    <cellStyle name="Normal 33 25 2 3" xfId="11200" xr:uid="{00000000-0005-0000-0000-0000352F0000}"/>
    <cellStyle name="Normal 33 25 2 4" xfId="11201" xr:uid="{00000000-0005-0000-0000-0000362F0000}"/>
    <cellStyle name="Normal 33 25 3" xfId="11202" xr:uid="{00000000-0005-0000-0000-0000372F0000}"/>
    <cellStyle name="Normal 33 25 3 2" xfId="11203" xr:uid="{00000000-0005-0000-0000-0000382F0000}"/>
    <cellStyle name="Normal 33 25 3 2 2" xfId="11204" xr:uid="{00000000-0005-0000-0000-0000392F0000}"/>
    <cellStyle name="Normal 33 25 3 3" xfId="11205" xr:uid="{00000000-0005-0000-0000-00003A2F0000}"/>
    <cellStyle name="Normal 33 25 3 3 2" xfId="11206" xr:uid="{00000000-0005-0000-0000-00003B2F0000}"/>
    <cellStyle name="Normal 33 25 3 4" xfId="11207" xr:uid="{00000000-0005-0000-0000-00003C2F0000}"/>
    <cellStyle name="Normal 33 25 4" xfId="11208" xr:uid="{00000000-0005-0000-0000-00003D2F0000}"/>
    <cellStyle name="Normal 33 25 4 2" xfId="11209" xr:uid="{00000000-0005-0000-0000-00003E2F0000}"/>
    <cellStyle name="Normal 33 25 5" xfId="11210" xr:uid="{00000000-0005-0000-0000-00003F2F0000}"/>
    <cellStyle name="Normal 33 25 6" xfId="11211" xr:uid="{00000000-0005-0000-0000-0000402F0000}"/>
    <cellStyle name="Normal 33 25 6 2" xfId="11212" xr:uid="{00000000-0005-0000-0000-0000412F0000}"/>
    <cellStyle name="Normal 33 25 7" xfId="11213" xr:uid="{00000000-0005-0000-0000-0000422F0000}"/>
    <cellStyle name="Normal 33 26" xfId="711" xr:uid="{00000000-0005-0000-0000-0000432F0000}"/>
    <cellStyle name="Normal 33 26 2" xfId="2173" xr:uid="{00000000-0005-0000-0000-0000442F0000}"/>
    <cellStyle name="Normal 33 26 2 2" xfId="11214" xr:uid="{00000000-0005-0000-0000-0000452F0000}"/>
    <cellStyle name="Normal 33 26 2 2 2" xfId="11215" xr:uid="{00000000-0005-0000-0000-0000462F0000}"/>
    <cellStyle name="Normal 33 26 2 3" xfId="11216" xr:uid="{00000000-0005-0000-0000-0000472F0000}"/>
    <cellStyle name="Normal 33 26 2 4" xfId="11217" xr:uid="{00000000-0005-0000-0000-0000482F0000}"/>
    <cellStyle name="Normal 33 26 3" xfId="11218" xr:uid="{00000000-0005-0000-0000-0000492F0000}"/>
    <cellStyle name="Normal 33 26 3 2" xfId="11219" xr:uid="{00000000-0005-0000-0000-00004A2F0000}"/>
    <cellStyle name="Normal 33 26 3 2 2" xfId="11220" xr:uid="{00000000-0005-0000-0000-00004B2F0000}"/>
    <cellStyle name="Normal 33 26 3 3" xfId="11221" xr:uid="{00000000-0005-0000-0000-00004C2F0000}"/>
    <cellStyle name="Normal 33 26 3 3 2" xfId="11222" xr:uid="{00000000-0005-0000-0000-00004D2F0000}"/>
    <cellStyle name="Normal 33 26 3 4" xfId="11223" xr:uid="{00000000-0005-0000-0000-00004E2F0000}"/>
    <cellStyle name="Normal 33 26 4" xfId="11224" xr:uid="{00000000-0005-0000-0000-00004F2F0000}"/>
    <cellStyle name="Normal 33 26 4 2" xfId="11225" xr:uid="{00000000-0005-0000-0000-0000502F0000}"/>
    <cellStyle name="Normal 33 26 5" xfId="11226" xr:uid="{00000000-0005-0000-0000-0000512F0000}"/>
    <cellStyle name="Normal 33 26 6" xfId="11227" xr:uid="{00000000-0005-0000-0000-0000522F0000}"/>
    <cellStyle name="Normal 33 26 6 2" xfId="11228" xr:uid="{00000000-0005-0000-0000-0000532F0000}"/>
    <cellStyle name="Normal 33 26 7" xfId="11229" xr:uid="{00000000-0005-0000-0000-0000542F0000}"/>
    <cellStyle name="Normal 33 27" xfId="712" xr:uid="{00000000-0005-0000-0000-0000552F0000}"/>
    <cellStyle name="Normal 33 27 2" xfId="2172" xr:uid="{00000000-0005-0000-0000-0000562F0000}"/>
    <cellStyle name="Normal 33 27 2 2" xfId="11230" xr:uid="{00000000-0005-0000-0000-0000572F0000}"/>
    <cellStyle name="Normal 33 27 2 2 2" xfId="11231" xr:uid="{00000000-0005-0000-0000-0000582F0000}"/>
    <cellStyle name="Normal 33 27 2 3" xfId="11232" xr:uid="{00000000-0005-0000-0000-0000592F0000}"/>
    <cellStyle name="Normal 33 27 2 4" xfId="11233" xr:uid="{00000000-0005-0000-0000-00005A2F0000}"/>
    <cellStyle name="Normal 33 27 3" xfId="11234" xr:uid="{00000000-0005-0000-0000-00005B2F0000}"/>
    <cellStyle name="Normal 33 27 3 2" xfId="11235" xr:uid="{00000000-0005-0000-0000-00005C2F0000}"/>
    <cellStyle name="Normal 33 27 3 2 2" xfId="11236" xr:uid="{00000000-0005-0000-0000-00005D2F0000}"/>
    <cellStyle name="Normal 33 27 3 3" xfId="11237" xr:uid="{00000000-0005-0000-0000-00005E2F0000}"/>
    <cellStyle name="Normal 33 27 3 3 2" xfId="11238" xr:uid="{00000000-0005-0000-0000-00005F2F0000}"/>
    <cellStyle name="Normal 33 27 3 4" xfId="11239" xr:uid="{00000000-0005-0000-0000-0000602F0000}"/>
    <cellStyle name="Normal 33 27 4" xfId="11240" xr:uid="{00000000-0005-0000-0000-0000612F0000}"/>
    <cellStyle name="Normal 33 27 4 2" xfId="11241" xr:uid="{00000000-0005-0000-0000-0000622F0000}"/>
    <cellStyle name="Normal 33 27 5" xfId="11242" xr:uid="{00000000-0005-0000-0000-0000632F0000}"/>
    <cellStyle name="Normal 33 27 6" xfId="11243" xr:uid="{00000000-0005-0000-0000-0000642F0000}"/>
    <cellStyle name="Normal 33 27 6 2" xfId="11244" xr:uid="{00000000-0005-0000-0000-0000652F0000}"/>
    <cellStyle name="Normal 33 27 7" xfId="11245" xr:uid="{00000000-0005-0000-0000-0000662F0000}"/>
    <cellStyle name="Normal 33 28" xfId="713" xr:uid="{00000000-0005-0000-0000-0000672F0000}"/>
    <cellStyle name="Normal 33 28 2" xfId="2171" xr:uid="{00000000-0005-0000-0000-0000682F0000}"/>
    <cellStyle name="Normal 33 28 2 2" xfId="11246" xr:uid="{00000000-0005-0000-0000-0000692F0000}"/>
    <cellStyle name="Normal 33 28 2 2 2" xfId="11247" xr:uid="{00000000-0005-0000-0000-00006A2F0000}"/>
    <cellStyle name="Normal 33 28 2 3" xfId="11248" xr:uid="{00000000-0005-0000-0000-00006B2F0000}"/>
    <cellStyle name="Normal 33 28 2 4" xfId="11249" xr:uid="{00000000-0005-0000-0000-00006C2F0000}"/>
    <cellStyle name="Normal 33 28 3" xfId="11250" xr:uid="{00000000-0005-0000-0000-00006D2F0000}"/>
    <cellStyle name="Normal 33 28 3 2" xfId="11251" xr:uid="{00000000-0005-0000-0000-00006E2F0000}"/>
    <cellStyle name="Normal 33 28 3 2 2" xfId="11252" xr:uid="{00000000-0005-0000-0000-00006F2F0000}"/>
    <cellStyle name="Normal 33 28 3 3" xfId="11253" xr:uid="{00000000-0005-0000-0000-0000702F0000}"/>
    <cellStyle name="Normal 33 28 3 3 2" xfId="11254" xr:uid="{00000000-0005-0000-0000-0000712F0000}"/>
    <cellStyle name="Normal 33 28 3 4" xfId="11255" xr:uid="{00000000-0005-0000-0000-0000722F0000}"/>
    <cellStyle name="Normal 33 28 4" xfId="11256" xr:uid="{00000000-0005-0000-0000-0000732F0000}"/>
    <cellStyle name="Normal 33 28 4 2" xfId="11257" xr:uid="{00000000-0005-0000-0000-0000742F0000}"/>
    <cellStyle name="Normal 33 28 5" xfId="11258" xr:uid="{00000000-0005-0000-0000-0000752F0000}"/>
    <cellStyle name="Normal 33 28 6" xfId="11259" xr:uid="{00000000-0005-0000-0000-0000762F0000}"/>
    <cellStyle name="Normal 33 28 6 2" xfId="11260" xr:uid="{00000000-0005-0000-0000-0000772F0000}"/>
    <cellStyle name="Normal 33 28 7" xfId="11261" xr:uid="{00000000-0005-0000-0000-0000782F0000}"/>
    <cellStyle name="Normal 33 29" xfId="714" xr:uid="{00000000-0005-0000-0000-0000792F0000}"/>
    <cellStyle name="Normal 33 29 2" xfId="2170" xr:uid="{00000000-0005-0000-0000-00007A2F0000}"/>
    <cellStyle name="Normal 33 29 2 2" xfId="11262" xr:uid="{00000000-0005-0000-0000-00007B2F0000}"/>
    <cellStyle name="Normal 33 29 2 2 2" xfId="11263" xr:uid="{00000000-0005-0000-0000-00007C2F0000}"/>
    <cellStyle name="Normal 33 29 2 3" xfId="11264" xr:uid="{00000000-0005-0000-0000-00007D2F0000}"/>
    <cellStyle name="Normal 33 29 2 4" xfId="11265" xr:uid="{00000000-0005-0000-0000-00007E2F0000}"/>
    <cellStyle name="Normal 33 29 3" xfId="11266" xr:uid="{00000000-0005-0000-0000-00007F2F0000}"/>
    <cellStyle name="Normal 33 29 3 2" xfId="11267" xr:uid="{00000000-0005-0000-0000-0000802F0000}"/>
    <cellStyle name="Normal 33 29 3 2 2" xfId="11268" xr:uid="{00000000-0005-0000-0000-0000812F0000}"/>
    <cellStyle name="Normal 33 29 3 3" xfId="11269" xr:uid="{00000000-0005-0000-0000-0000822F0000}"/>
    <cellStyle name="Normal 33 29 3 3 2" xfId="11270" xr:uid="{00000000-0005-0000-0000-0000832F0000}"/>
    <cellStyle name="Normal 33 29 3 4" xfId="11271" xr:uid="{00000000-0005-0000-0000-0000842F0000}"/>
    <cellStyle name="Normal 33 29 4" xfId="11272" xr:uid="{00000000-0005-0000-0000-0000852F0000}"/>
    <cellStyle name="Normal 33 29 4 2" xfId="11273" xr:uid="{00000000-0005-0000-0000-0000862F0000}"/>
    <cellStyle name="Normal 33 29 5" xfId="11274" xr:uid="{00000000-0005-0000-0000-0000872F0000}"/>
    <cellStyle name="Normal 33 29 6" xfId="11275" xr:uid="{00000000-0005-0000-0000-0000882F0000}"/>
    <cellStyle name="Normal 33 29 6 2" xfId="11276" xr:uid="{00000000-0005-0000-0000-0000892F0000}"/>
    <cellStyle name="Normal 33 29 7" xfId="11277" xr:uid="{00000000-0005-0000-0000-00008A2F0000}"/>
    <cellStyle name="Normal 33 3" xfId="715" xr:uid="{00000000-0005-0000-0000-00008B2F0000}"/>
    <cellStyle name="Normal 33 3 2" xfId="1818" xr:uid="{00000000-0005-0000-0000-00008C2F0000}"/>
    <cellStyle name="Normal 33 3 2 2" xfId="11278" xr:uid="{00000000-0005-0000-0000-00008D2F0000}"/>
    <cellStyle name="Normal 33 3 2 2 2" xfId="11279" xr:uid="{00000000-0005-0000-0000-00008E2F0000}"/>
    <cellStyle name="Normal 33 3 2 3" xfId="11280" xr:uid="{00000000-0005-0000-0000-00008F2F0000}"/>
    <cellStyle name="Normal 33 3 2 4" xfId="11281" xr:uid="{00000000-0005-0000-0000-0000902F0000}"/>
    <cellStyle name="Normal 33 3 3" xfId="11282" xr:uid="{00000000-0005-0000-0000-0000912F0000}"/>
    <cellStyle name="Normal 33 3 3 2" xfId="11283" xr:uid="{00000000-0005-0000-0000-0000922F0000}"/>
    <cellStyle name="Normal 33 3 3 2 2" xfId="11284" xr:uid="{00000000-0005-0000-0000-0000932F0000}"/>
    <cellStyle name="Normal 33 3 3 3" xfId="11285" xr:uid="{00000000-0005-0000-0000-0000942F0000}"/>
    <cellStyle name="Normal 33 3 3 3 2" xfId="11286" xr:uid="{00000000-0005-0000-0000-0000952F0000}"/>
    <cellStyle name="Normal 33 3 3 4" xfId="11287" xr:uid="{00000000-0005-0000-0000-0000962F0000}"/>
    <cellStyle name="Normal 33 3 4" xfId="11288" xr:uid="{00000000-0005-0000-0000-0000972F0000}"/>
    <cellStyle name="Normal 33 3 4 2" xfId="11289" xr:uid="{00000000-0005-0000-0000-0000982F0000}"/>
    <cellStyle name="Normal 33 3 5" xfId="11290" xr:uid="{00000000-0005-0000-0000-0000992F0000}"/>
    <cellStyle name="Normal 33 3 6" xfId="11291" xr:uid="{00000000-0005-0000-0000-00009A2F0000}"/>
    <cellStyle name="Normal 33 3 6 2" xfId="11292" xr:uid="{00000000-0005-0000-0000-00009B2F0000}"/>
    <cellStyle name="Normal 33 3 7" xfId="11293" xr:uid="{00000000-0005-0000-0000-00009C2F0000}"/>
    <cellStyle name="Normal 33 30" xfId="716" xr:uid="{00000000-0005-0000-0000-00009D2F0000}"/>
    <cellStyle name="Normal 33 30 2" xfId="2169" xr:uid="{00000000-0005-0000-0000-00009E2F0000}"/>
    <cellStyle name="Normal 33 30 2 2" xfId="11294" xr:uid="{00000000-0005-0000-0000-00009F2F0000}"/>
    <cellStyle name="Normal 33 30 2 2 2" xfId="11295" xr:uid="{00000000-0005-0000-0000-0000A02F0000}"/>
    <cellStyle name="Normal 33 30 2 3" xfId="11296" xr:uid="{00000000-0005-0000-0000-0000A12F0000}"/>
    <cellStyle name="Normal 33 30 2 4" xfId="11297" xr:uid="{00000000-0005-0000-0000-0000A22F0000}"/>
    <cellStyle name="Normal 33 30 3" xfId="11298" xr:uid="{00000000-0005-0000-0000-0000A32F0000}"/>
    <cellStyle name="Normal 33 30 3 2" xfId="11299" xr:uid="{00000000-0005-0000-0000-0000A42F0000}"/>
    <cellStyle name="Normal 33 30 3 2 2" xfId="11300" xr:uid="{00000000-0005-0000-0000-0000A52F0000}"/>
    <cellStyle name="Normal 33 30 3 3" xfId="11301" xr:uid="{00000000-0005-0000-0000-0000A62F0000}"/>
    <cellStyle name="Normal 33 30 3 3 2" xfId="11302" xr:uid="{00000000-0005-0000-0000-0000A72F0000}"/>
    <cellStyle name="Normal 33 30 3 4" xfId="11303" xr:uid="{00000000-0005-0000-0000-0000A82F0000}"/>
    <cellStyle name="Normal 33 30 4" xfId="11304" xr:uid="{00000000-0005-0000-0000-0000A92F0000}"/>
    <cellStyle name="Normal 33 30 4 2" xfId="11305" xr:uid="{00000000-0005-0000-0000-0000AA2F0000}"/>
    <cellStyle name="Normal 33 30 5" xfId="11306" xr:uid="{00000000-0005-0000-0000-0000AB2F0000}"/>
    <cellStyle name="Normal 33 30 6" xfId="11307" xr:uid="{00000000-0005-0000-0000-0000AC2F0000}"/>
    <cellStyle name="Normal 33 30 6 2" xfId="11308" xr:uid="{00000000-0005-0000-0000-0000AD2F0000}"/>
    <cellStyle name="Normal 33 30 7" xfId="11309" xr:uid="{00000000-0005-0000-0000-0000AE2F0000}"/>
    <cellStyle name="Normal 33 31" xfId="717" xr:uid="{00000000-0005-0000-0000-0000AF2F0000}"/>
    <cellStyle name="Normal 33 31 2" xfId="2168" xr:uid="{00000000-0005-0000-0000-0000B02F0000}"/>
    <cellStyle name="Normal 33 31 2 2" xfId="11310" xr:uid="{00000000-0005-0000-0000-0000B12F0000}"/>
    <cellStyle name="Normal 33 31 2 2 2" xfId="11311" xr:uid="{00000000-0005-0000-0000-0000B22F0000}"/>
    <cellStyle name="Normal 33 31 2 3" xfId="11312" xr:uid="{00000000-0005-0000-0000-0000B32F0000}"/>
    <cellStyle name="Normal 33 31 2 4" xfId="11313" xr:uid="{00000000-0005-0000-0000-0000B42F0000}"/>
    <cellStyle name="Normal 33 31 3" xfId="11314" xr:uid="{00000000-0005-0000-0000-0000B52F0000}"/>
    <cellStyle name="Normal 33 31 3 2" xfId="11315" xr:uid="{00000000-0005-0000-0000-0000B62F0000}"/>
    <cellStyle name="Normal 33 31 3 2 2" xfId="11316" xr:uid="{00000000-0005-0000-0000-0000B72F0000}"/>
    <cellStyle name="Normal 33 31 3 3" xfId="11317" xr:uid="{00000000-0005-0000-0000-0000B82F0000}"/>
    <cellStyle name="Normal 33 31 3 3 2" xfId="11318" xr:uid="{00000000-0005-0000-0000-0000B92F0000}"/>
    <cellStyle name="Normal 33 31 3 4" xfId="11319" xr:uid="{00000000-0005-0000-0000-0000BA2F0000}"/>
    <cellStyle name="Normal 33 31 4" xfId="11320" xr:uid="{00000000-0005-0000-0000-0000BB2F0000}"/>
    <cellStyle name="Normal 33 31 4 2" xfId="11321" xr:uid="{00000000-0005-0000-0000-0000BC2F0000}"/>
    <cellStyle name="Normal 33 31 5" xfId="11322" xr:uid="{00000000-0005-0000-0000-0000BD2F0000}"/>
    <cellStyle name="Normal 33 31 6" xfId="11323" xr:uid="{00000000-0005-0000-0000-0000BE2F0000}"/>
    <cellStyle name="Normal 33 31 6 2" xfId="11324" xr:uid="{00000000-0005-0000-0000-0000BF2F0000}"/>
    <cellStyle name="Normal 33 31 7" xfId="11325" xr:uid="{00000000-0005-0000-0000-0000C02F0000}"/>
    <cellStyle name="Normal 33 32" xfId="718" xr:uid="{00000000-0005-0000-0000-0000C12F0000}"/>
    <cellStyle name="Normal 33 32 2" xfId="2167" xr:uid="{00000000-0005-0000-0000-0000C22F0000}"/>
    <cellStyle name="Normal 33 32 2 2" xfId="11326" xr:uid="{00000000-0005-0000-0000-0000C32F0000}"/>
    <cellStyle name="Normal 33 32 2 2 2" xfId="11327" xr:uid="{00000000-0005-0000-0000-0000C42F0000}"/>
    <cellStyle name="Normal 33 32 2 3" xfId="11328" xr:uid="{00000000-0005-0000-0000-0000C52F0000}"/>
    <cellStyle name="Normal 33 32 2 4" xfId="11329" xr:uid="{00000000-0005-0000-0000-0000C62F0000}"/>
    <cellStyle name="Normal 33 32 3" xfId="11330" xr:uid="{00000000-0005-0000-0000-0000C72F0000}"/>
    <cellStyle name="Normal 33 32 3 2" xfId="11331" xr:uid="{00000000-0005-0000-0000-0000C82F0000}"/>
    <cellStyle name="Normal 33 32 3 2 2" xfId="11332" xr:uid="{00000000-0005-0000-0000-0000C92F0000}"/>
    <cellStyle name="Normal 33 32 3 3" xfId="11333" xr:uid="{00000000-0005-0000-0000-0000CA2F0000}"/>
    <cellStyle name="Normal 33 32 3 3 2" xfId="11334" xr:uid="{00000000-0005-0000-0000-0000CB2F0000}"/>
    <cellStyle name="Normal 33 32 3 4" xfId="11335" xr:uid="{00000000-0005-0000-0000-0000CC2F0000}"/>
    <cellStyle name="Normal 33 32 4" xfId="11336" xr:uid="{00000000-0005-0000-0000-0000CD2F0000}"/>
    <cellStyle name="Normal 33 32 4 2" xfId="11337" xr:uid="{00000000-0005-0000-0000-0000CE2F0000}"/>
    <cellStyle name="Normal 33 32 5" xfId="11338" xr:uid="{00000000-0005-0000-0000-0000CF2F0000}"/>
    <cellStyle name="Normal 33 32 6" xfId="11339" xr:uid="{00000000-0005-0000-0000-0000D02F0000}"/>
    <cellStyle name="Normal 33 32 6 2" xfId="11340" xr:uid="{00000000-0005-0000-0000-0000D12F0000}"/>
    <cellStyle name="Normal 33 32 7" xfId="11341" xr:uid="{00000000-0005-0000-0000-0000D22F0000}"/>
    <cellStyle name="Normal 33 33" xfId="719" xr:uid="{00000000-0005-0000-0000-0000D32F0000}"/>
    <cellStyle name="Normal 33 33 2" xfId="2166" xr:uid="{00000000-0005-0000-0000-0000D42F0000}"/>
    <cellStyle name="Normal 33 33 2 2" xfId="11342" xr:uid="{00000000-0005-0000-0000-0000D52F0000}"/>
    <cellStyle name="Normal 33 33 2 2 2" xfId="11343" xr:uid="{00000000-0005-0000-0000-0000D62F0000}"/>
    <cellStyle name="Normal 33 33 2 3" xfId="11344" xr:uid="{00000000-0005-0000-0000-0000D72F0000}"/>
    <cellStyle name="Normal 33 33 2 4" xfId="11345" xr:uid="{00000000-0005-0000-0000-0000D82F0000}"/>
    <cellStyle name="Normal 33 33 3" xfId="11346" xr:uid="{00000000-0005-0000-0000-0000D92F0000}"/>
    <cellStyle name="Normal 33 33 3 2" xfId="11347" xr:uid="{00000000-0005-0000-0000-0000DA2F0000}"/>
    <cellStyle name="Normal 33 33 3 2 2" xfId="11348" xr:uid="{00000000-0005-0000-0000-0000DB2F0000}"/>
    <cellStyle name="Normal 33 33 3 3" xfId="11349" xr:uid="{00000000-0005-0000-0000-0000DC2F0000}"/>
    <cellStyle name="Normal 33 33 3 3 2" xfId="11350" xr:uid="{00000000-0005-0000-0000-0000DD2F0000}"/>
    <cellStyle name="Normal 33 33 3 4" xfId="11351" xr:uid="{00000000-0005-0000-0000-0000DE2F0000}"/>
    <cellStyle name="Normal 33 33 4" xfId="11352" xr:uid="{00000000-0005-0000-0000-0000DF2F0000}"/>
    <cellStyle name="Normal 33 33 4 2" xfId="11353" xr:uid="{00000000-0005-0000-0000-0000E02F0000}"/>
    <cellStyle name="Normal 33 33 5" xfId="11354" xr:uid="{00000000-0005-0000-0000-0000E12F0000}"/>
    <cellStyle name="Normal 33 33 6" xfId="11355" xr:uid="{00000000-0005-0000-0000-0000E22F0000}"/>
    <cellStyle name="Normal 33 33 6 2" xfId="11356" xr:uid="{00000000-0005-0000-0000-0000E32F0000}"/>
    <cellStyle name="Normal 33 33 7" xfId="11357" xr:uid="{00000000-0005-0000-0000-0000E42F0000}"/>
    <cellStyle name="Normal 33 34" xfId="720" xr:uid="{00000000-0005-0000-0000-0000E52F0000}"/>
    <cellStyle name="Normal 33 34 2" xfId="2165" xr:uid="{00000000-0005-0000-0000-0000E62F0000}"/>
    <cellStyle name="Normal 33 34 2 2" xfId="11358" xr:uid="{00000000-0005-0000-0000-0000E72F0000}"/>
    <cellStyle name="Normal 33 34 2 2 2" xfId="11359" xr:uid="{00000000-0005-0000-0000-0000E82F0000}"/>
    <cellStyle name="Normal 33 34 2 3" xfId="11360" xr:uid="{00000000-0005-0000-0000-0000E92F0000}"/>
    <cellStyle name="Normal 33 34 2 4" xfId="11361" xr:uid="{00000000-0005-0000-0000-0000EA2F0000}"/>
    <cellStyle name="Normal 33 34 3" xfId="11362" xr:uid="{00000000-0005-0000-0000-0000EB2F0000}"/>
    <cellStyle name="Normal 33 34 3 2" xfId="11363" xr:uid="{00000000-0005-0000-0000-0000EC2F0000}"/>
    <cellStyle name="Normal 33 34 3 2 2" xfId="11364" xr:uid="{00000000-0005-0000-0000-0000ED2F0000}"/>
    <cellStyle name="Normal 33 34 3 3" xfId="11365" xr:uid="{00000000-0005-0000-0000-0000EE2F0000}"/>
    <cellStyle name="Normal 33 34 3 3 2" xfId="11366" xr:uid="{00000000-0005-0000-0000-0000EF2F0000}"/>
    <cellStyle name="Normal 33 34 3 4" xfId="11367" xr:uid="{00000000-0005-0000-0000-0000F02F0000}"/>
    <cellStyle name="Normal 33 34 4" xfId="11368" xr:uid="{00000000-0005-0000-0000-0000F12F0000}"/>
    <cellStyle name="Normal 33 34 4 2" xfId="11369" xr:uid="{00000000-0005-0000-0000-0000F22F0000}"/>
    <cellStyle name="Normal 33 34 5" xfId="11370" xr:uid="{00000000-0005-0000-0000-0000F32F0000}"/>
    <cellStyle name="Normal 33 34 6" xfId="11371" xr:uid="{00000000-0005-0000-0000-0000F42F0000}"/>
    <cellStyle name="Normal 33 34 6 2" xfId="11372" xr:uid="{00000000-0005-0000-0000-0000F52F0000}"/>
    <cellStyle name="Normal 33 34 7" xfId="11373" xr:uid="{00000000-0005-0000-0000-0000F62F0000}"/>
    <cellStyle name="Normal 33 35" xfId="1801" xr:uid="{00000000-0005-0000-0000-0000F72F0000}"/>
    <cellStyle name="Normal 33 35 2" xfId="11374" xr:uid="{00000000-0005-0000-0000-0000F82F0000}"/>
    <cellStyle name="Normal 33 35 2 2" xfId="11375" xr:uid="{00000000-0005-0000-0000-0000F92F0000}"/>
    <cellStyle name="Normal 33 35 3" xfId="11376" xr:uid="{00000000-0005-0000-0000-0000FA2F0000}"/>
    <cellStyle name="Normal 33 35 4" xfId="11377" xr:uid="{00000000-0005-0000-0000-0000FB2F0000}"/>
    <cellStyle name="Normal 33 36" xfId="11378" xr:uid="{00000000-0005-0000-0000-0000FC2F0000}"/>
    <cellStyle name="Normal 33 36 2" xfId="11379" xr:uid="{00000000-0005-0000-0000-0000FD2F0000}"/>
    <cellStyle name="Normal 33 36 2 2" xfId="11380" xr:uid="{00000000-0005-0000-0000-0000FE2F0000}"/>
    <cellStyle name="Normal 33 36 3" xfId="11381" xr:uid="{00000000-0005-0000-0000-0000FF2F0000}"/>
    <cellStyle name="Normal 33 36 3 2" xfId="11382" xr:uid="{00000000-0005-0000-0000-000000300000}"/>
    <cellStyle name="Normal 33 36 4" xfId="11383" xr:uid="{00000000-0005-0000-0000-000001300000}"/>
    <cellStyle name="Normal 33 37" xfId="11384" xr:uid="{00000000-0005-0000-0000-000002300000}"/>
    <cellStyle name="Normal 33 37 2" xfId="11385" xr:uid="{00000000-0005-0000-0000-000003300000}"/>
    <cellStyle name="Normal 33 38" xfId="11386" xr:uid="{00000000-0005-0000-0000-000004300000}"/>
    <cellStyle name="Normal 33 39" xfId="11387" xr:uid="{00000000-0005-0000-0000-000005300000}"/>
    <cellStyle name="Normal 33 39 2" xfId="11388" xr:uid="{00000000-0005-0000-0000-000006300000}"/>
    <cellStyle name="Normal 33 4" xfId="721" xr:uid="{00000000-0005-0000-0000-000007300000}"/>
    <cellStyle name="Normal 33 4 2" xfId="1819" xr:uid="{00000000-0005-0000-0000-000008300000}"/>
    <cellStyle name="Normal 33 4 2 2" xfId="11389" xr:uid="{00000000-0005-0000-0000-000009300000}"/>
    <cellStyle name="Normal 33 4 2 2 2" xfId="11390" xr:uid="{00000000-0005-0000-0000-00000A300000}"/>
    <cellStyle name="Normal 33 4 2 3" xfId="11391" xr:uid="{00000000-0005-0000-0000-00000B300000}"/>
    <cellStyle name="Normal 33 4 2 4" xfId="11392" xr:uid="{00000000-0005-0000-0000-00000C300000}"/>
    <cellStyle name="Normal 33 4 3" xfId="11393" xr:uid="{00000000-0005-0000-0000-00000D300000}"/>
    <cellStyle name="Normal 33 4 3 2" xfId="11394" xr:uid="{00000000-0005-0000-0000-00000E300000}"/>
    <cellStyle name="Normal 33 4 3 2 2" xfId="11395" xr:uid="{00000000-0005-0000-0000-00000F300000}"/>
    <cellStyle name="Normal 33 4 3 3" xfId="11396" xr:uid="{00000000-0005-0000-0000-000010300000}"/>
    <cellStyle name="Normal 33 4 3 3 2" xfId="11397" xr:uid="{00000000-0005-0000-0000-000011300000}"/>
    <cellStyle name="Normal 33 4 3 4" xfId="11398" xr:uid="{00000000-0005-0000-0000-000012300000}"/>
    <cellStyle name="Normal 33 4 4" xfId="11399" xr:uid="{00000000-0005-0000-0000-000013300000}"/>
    <cellStyle name="Normal 33 4 4 2" xfId="11400" xr:uid="{00000000-0005-0000-0000-000014300000}"/>
    <cellStyle name="Normal 33 4 5" xfId="11401" xr:uid="{00000000-0005-0000-0000-000015300000}"/>
    <cellStyle name="Normal 33 4 6" xfId="11402" xr:uid="{00000000-0005-0000-0000-000016300000}"/>
    <cellStyle name="Normal 33 4 6 2" xfId="11403" xr:uid="{00000000-0005-0000-0000-000017300000}"/>
    <cellStyle name="Normal 33 4 7" xfId="11404" xr:uid="{00000000-0005-0000-0000-000018300000}"/>
    <cellStyle name="Normal 33 40" xfId="11405" xr:uid="{00000000-0005-0000-0000-000019300000}"/>
    <cellStyle name="Normal 33 5" xfId="722" xr:uid="{00000000-0005-0000-0000-00001A300000}"/>
    <cellStyle name="Normal 33 5 2" xfId="1820" xr:uid="{00000000-0005-0000-0000-00001B300000}"/>
    <cellStyle name="Normal 33 5 2 2" xfId="11406" xr:uid="{00000000-0005-0000-0000-00001C300000}"/>
    <cellStyle name="Normal 33 5 2 2 2" xfId="11407" xr:uid="{00000000-0005-0000-0000-00001D300000}"/>
    <cellStyle name="Normal 33 5 2 3" xfId="11408" xr:uid="{00000000-0005-0000-0000-00001E300000}"/>
    <cellStyle name="Normal 33 5 2 4" xfId="11409" xr:uid="{00000000-0005-0000-0000-00001F300000}"/>
    <cellStyle name="Normal 33 5 3" xfId="11410" xr:uid="{00000000-0005-0000-0000-000020300000}"/>
    <cellStyle name="Normal 33 5 3 2" xfId="11411" xr:uid="{00000000-0005-0000-0000-000021300000}"/>
    <cellStyle name="Normal 33 5 3 2 2" xfId="11412" xr:uid="{00000000-0005-0000-0000-000022300000}"/>
    <cellStyle name="Normal 33 5 3 3" xfId="11413" xr:uid="{00000000-0005-0000-0000-000023300000}"/>
    <cellStyle name="Normal 33 5 3 3 2" xfId="11414" xr:uid="{00000000-0005-0000-0000-000024300000}"/>
    <cellStyle name="Normal 33 5 3 4" xfId="11415" xr:uid="{00000000-0005-0000-0000-000025300000}"/>
    <cellStyle name="Normal 33 5 4" xfId="11416" xr:uid="{00000000-0005-0000-0000-000026300000}"/>
    <cellStyle name="Normal 33 5 4 2" xfId="11417" xr:uid="{00000000-0005-0000-0000-000027300000}"/>
    <cellStyle name="Normal 33 5 5" xfId="11418" xr:uid="{00000000-0005-0000-0000-000028300000}"/>
    <cellStyle name="Normal 33 5 6" xfId="11419" xr:uid="{00000000-0005-0000-0000-000029300000}"/>
    <cellStyle name="Normal 33 5 6 2" xfId="11420" xr:uid="{00000000-0005-0000-0000-00002A300000}"/>
    <cellStyle name="Normal 33 5 7" xfId="11421" xr:uid="{00000000-0005-0000-0000-00002B300000}"/>
    <cellStyle name="Normal 33 6" xfId="723" xr:uid="{00000000-0005-0000-0000-00002C300000}"/>
    <cellStyle name="Normal 33 6 2" xfId="1821" xr:uid="{00000000-0005-0000-0000-00002D300000}"/>
    <cellStyle name="Normal 33 6 2 2" xfId="11422" xr:uid="{00000000-0005-0000-0000-00002E300000}"/>
    <cellStyle name="Normal 33 6 2 2 2" xfId="11423" xr:uid="{00000000-0005-0000-0000-00002F300000}"/>
    <cellStyle name="Normal 33 6 2 3" xfId="11424" xr:uid="{00000000-0005-0000-0000-000030300000}"/>
    <cellStyle name="Normal 33 6 2 4" xfId="11425" xr:uid="{00000000-0005-0000-0000-000031300000}"/>
    <cellStyle name="Normal 33 6 3" xfId="11426" xr:uid="{00000000-0005-0000-0000-000032300000}"/>
    <cellStyle name="Normal 33 6 3 2" xfId="11427" xr:uid="{00000000-0005-0000-0000-000033300000}"/>
    <cellStyle name="Normal 33 6 3 2 2" xfId="11428" xr:uid="{00000000-0005-0000-0000-000034300000}"/>
    <cellStyle name="Normal 33 6 3 3" xfId="11429" xr:uid="{00000000-0005-0000-0000-000035300000}"/>
    <cellStyle name="Normal 33 6 3 3 2" xfId="11430" xr:uid="{00000000-0005-0000-0000-000036300000}"/>
    <cellStyle name="Normal 33 6 3 4" xfId="11431" xr:uid="{00000000-0005-0000-0000-000037300000}"/>
    <cellStyle name="Normal 33 6 4" xfId="11432" xr:uid="{00000000-0005-0000-0000-000038300000}"/>
    <cellStyle name="Normal 33 6 4 2" xfId="11433" xr:uid="{00000000-0005-0000-0000-000039300000}"/>
    <cellStyle name="Normal 33 6 5" xfId="11434" xr:uid="{00000000-0005-0000-0000-00003A300000}"/>
    <cellStyle name="Normal 33 6 6" xfId="11435" xr:uid="{00000000-0005-0000-0000-00003B300000}"/>
    <cellStyle name="Normal 33 6 6 2" xfId="11436" xr:uid="{00000000-0005-0000-0000-00003C300000}"/>
    <cellStyle name="Normal 33 6 7" xfId="11437" xr:uid="{00000000-0005-0000-0000-00003D300000}"/>
    <cellStyle name="Normal 33 7" xfId="724" xr:uid="{00000000-0005-0000-0000-00003E300000}"/>
    <cellStyle name="Normal 33 7 2" xfId="1822" xr:uid="{00000000-0005-0000-0000-00003F300000}"/>
    <cellStyle name="Normal 33 7 2 2" xfId="11438" xr:uid="{00000000-0005-0000-0000-000040300000}"/>
    <cellStyle name="Normal 33 7 2 2 2" xfId="11439" xr:uid="{00000000-0005-0000-0000-000041300000}"/>
    <cellStyle name="Normal 33 7 2 3" xfId="11440" xr:uid="{00000000-0005-0000-0000-000042300000}"/>
    <cellStyle name="Normal 33 7 2 4" xfId="11441" xr:uid="{00000000-0005-0000-0000-000043300000}"/>
    <cellStyle name="Normal 33 7 3" xfId="11442" xr:uid="{00000000-0005-0000-0000-000044300000}"/>
    <cellStyle name="Normal 33 7 3 2" xfId="11443" xr:uid="{00000000-0005-0000-0000-000045300000}"/>
    <cellStyle name="Normal 33 7 3 2 2" xfId="11444" xr:uid="{00000000-0005-0000-0000-000046300000}"/>
    <cellStyle name="Normal 33 7 3 3" xfId="11445" xr:uid="{00000000-0005-0000-0000-000047300000}"/>
    <cellStyle name="Normal 33 7 3 3 2" xfId="11446" xr:uid="{00000000-0005-0000-0000-000048300000}"/>
    <cellStyle name="Normal 33 7 3 4" xfId="11447" xr:uid="{00000000-0005-0000-0000-000049300000}"/>
    <cellStyle name="Normal 33 7 4" xfId="11448" xr:uid="{00000000-0005-0000-0000-00004A300000}"/>
    <cellStyle name="Normal 33 7 4 2" xfId="11449" xr:uid="{00000000-0005-0000-0000-00004B300000}"/>
    <cellStyle name="Normal 33 7 5" xfId="11450" xr:uid="{00000000-0005-0000-0000-00004C300000}"/>
    <cellStyle name="Normal 33 7 6" xfId="11451" xr:uid="{00000000-0005-0000-0000-00004D300000}"/>
    <cellStyle name="Normal 33 7 6 2" xfId="11452" xr:uid="{00000000-0005-0000-0000-00004E300000}"/>
    <cellStyle name="Normal 33 7 7" xfId="11453" xr:uid="{00000000-0005-0000-0000-00004F300000}"/>
    <cellStyle name="Normal 33 8" xfId="725" xr:uid="{00000000-0005-0000-0000-000050300000}"/>
    <cellStyle name="Normal 33 8 2" xfId="1823" xr:uid="{00000000-0005-0000-0000-000051300000}"/>
    <cellStyle name="Normal 33 8 2 2" xfId="11454" xr:uid="{00000000-0005-0000-0000-000052300000}"/>
    <cellStyle name="Normal 33 8 2 2 2" xfId="11455" xr:uid="{00000000-0005-0000-0000-000053300000}"/>
    <cellStyle name="Normal 33 8 2 3" xfId="11456" xr:uid="{00000000-0005-0000-0000-000054300000}"/>
    <cellStyle name="Normal 33 8 2 4" xfId="11457" xr:uid="{00000000-0005-0000-0000-000055300000}"/>
    <cellStyle name="Normal 33 8 3" xfId="11458" xr:uid="{00000000-0005-0000-0000-000056300000}"/>
    <cellStyle name="Normal 33 8 3 2" xfId="11459" xr:uid="{00000000-0005-0000-0000-000057300000}"/>
    <cellStyle name="Normal 33 8 3 2 2" xfId="11460" xr:uid="{00000000-0005-0000-0000-000058300000}"/>
    <cellStyle name="Normal 33 8 3 3" xfId="11461" xr:uid="{00000000-0005-0000-0000-000059300000}"/>
    <cellStyle name="Normal 33 8 3 3 2" xfId="11462" xr:uid="{00000000-0005-0000-0000-00005A300000}"/>
    <cellStyle name="Normal 33 8 3 4" xfId="11463" xr:uid="{00000000-0005-0000-0000-00005B300000}"/>
    <cellStyle name="Normal 33 8 4" xfId="11464" xr:uid="{00000000-0005-0000-0000-00005C300000}"/>
    <cellStyle name="Normal 33 8 4 2" xfId="11465" xr:uid="{00000000-0005-0000-0000-00005D300000}"/>
    <cellStyle name="Normal 33 8 5" xfId="11466" xr:uid="{00000000-0005-0000-0000-00005E300000}"/>
    <cellStyle name="Normal 33 8 6" xfId="11467" xr:uid="{00000000-0005-0000-0000-00005F300000}"/>
    <cellStyle name="Normal 33 8 6 2" xfId="11468" xr:uid="{00000000-0005-0000-0000-000060300000}"/>
    <cellStyle name="Normal 33 8 7" xfId="11469" xr:uid="{00000000-0005-0000-0000-000061300000}"/>
    <cellStyle name="Normal 33 9" xfId="726" xr:uid="{00000000-0005-0000-0000-000062300000}"/>
    <cellStyle name="Normal 33 9 2" xfId="1824" xr:uid="{00000000-0005-0000-0000-000063300000}"/>
    <cellStyle name="Normal 33 9 2 2" xfId="11470" xr:uid="{00000000-0005-0000-0000-000064300000}"/>
    <cellStyle name="Normal 33 9 2 2 2" xfId="11471" xr:uid="{00000000-0005-0000-0000-000065300000}"/>
    <cellStyle name="Normal 33 9 2 3" xfId="11472" xr:uid="{00000000-0005-0000-0000-000066300000}"/>
    <cellStyle name="Normal 33 9 2 4" xfId="11473" xr:uid="{00000000-0005-0000-0000-000067300000}"/>
    <cellStyle name="Normal 33 9 3" xfId="11474" xr:uid="{00000000-0005-0000-0000-000068300000}"/>
    <cellStyle name="Normal 33 9 3 2" xfId="11475" xr:uid="{00000000-0005-0000-0000-000069300000}"/>
    <cellStyle name="Normal 33 9 3 2 2" xfId="11476" xr:uid="{00000000-0005-0000-0000-00006A300000}"/>
    <cellStyle name="Normal 33 9 3 3" xfId="11477" xr:uid="{00000000-0005-0000-0000-00006B300000}"/>
    <cellStyle name="Normal 33 9 3 3 2" xfId="11478" xr:uid="{00000000-0005-0000-0000-00006C300000}"/>
    <cellStyle name="Normal 33 9 3 4" xfId="11479" xr:uid="{00000000-0005-0000-0000-00006D300000}"/>
    <cellStyle name="Normal 33 9 4" xfId="11480" xr:uid="{00000000-0005-0000-0000-00006E300000}"/>
    <cellStyle name="Normal 33 9 4 2" xfId="11481" xr:uid="{00000000-0005-0000-0000-00006F300000}"/>
    <cellStyle name="Normal 33 9 5" xfId="11482" xr:uid="{00000000-0005-0000-0000-000070300000}"/>
    <cellStyle name="Normal 33 9 6" xfId="11483" xr:uid="{00000000-0005-0000-0000-000071300000}"/>
    <cellStyle name="Normal 33 9 6 2" xfId="11484" xr:uid="{00000000-0005-0000-0000-000072300000}"/>
    <cellStyle name="Normal 33 9 7" xfId="11485" xr:uid="{00000000-0005-0000-0000-000073300000}"/>
    <cellStyle name="Normal 34" xfId="727" xr:uid="{00000000-0005-0000-0000-000074300000}"/>
    <cellStyle name="Normal 34 10" xfId="728" xr:uid="{00000000-0005-0000-0000-000075300000}"/>
    <cellStyle name="Normal 34 10 2" xfId="1826" xr:uid="{00000000-0005-0000-0000-000076300000}"/>
    <cellStyle name="Normal 34 10 2 2" xfId="11486" xr:uid="{00000000-0005-0000-0000-000077300000}"/>
    <cellStyle name="Normal 34 10 2 2 2" xfId="11487" xr:uid="{00000000-0005-0000-0000-000078300000}"/>
    <cellStyle name="Normal 34 10 2 3" xfId="11488" xr:uid="{00000000-0005-0000-0000-000079300000}"/>
    <cellStyle name="Normal 34 10 2 4" xfId="11489" xr:uid="{00000000-0005-0000-0000-00007A300000}"/>
    <cellStyle name="Normal 34 10 3" xfId="11490" xr:uid="{00000000-0005-0000-0000-00007B300000}"/>
    <cellStyle name="Normal 34 10 3 2" xfId="11491" xr:uid="{00000000-0005-0000-0000-00007C300000}"/>
    <cellStyle name="Normal 34 10 3 2 2" xfId="11492" xr:uid="{00000000-0005-0000-0000-00007D300000}"/>
    <cellStyle name="Normal 34 10 3 3" xfId="11493" xr:uid="{00000000-0005-0000-0000-00007E300000}"/>
    <cellStyle name="Normal 34 10 3 3 2" xfId="11494" xr:uid="{00000000-0005-0000-0000-00007F300000}"/>
    <cellStyle name="Normal 34 10 3 4" xfId="11495" xr:uid="{00000000-0005-0000-0000-000080300000}"/>
    <cellStyle name="Normal 34 10 4" xfId="11496" xr:uid="{00000000-0005-0000-0000-000081300000}"/>
    <cellStyle name="Normal 34 10 4 2" xfId="11497" xr:uid="{00000000-0005-0000-0000-000082300000}"/>
    <cellStyle name="Normal 34 10 5" xfId="11498" xr:uid="{00000000-0005-0000-0000-000083300000}"/>
    <cellStyle name="Normal 34 10 6" xfId="11499" xr:uid="{00000000-0005-0000-0000-000084300000}"/>
    <cellStyle name="Normal 34 10 6 2" xfId="11500" xr:uid="{00000000-0005-0000-0000-000085300000}"/>
    <cellStyle name="Normal 34 10 7" xfId="11501" xr:uid="{00000000-0005-0000-0000-000086300000}"/>
    <cellStyle name="Normal 34 10 8" xfId="11502" xr:uid="{00000000-0005-0000-0000-000087300000}"/>
    <cellStyle name="Normal 34 11" xfId="729" xr:uid="{00000000-0005-0000-0000-000088300000}"/>
    <cellStyle name="Normal 34 11 2" xfId="1827" xr:uid="{00000000-0005-0000-0000-000089300000}"/>
    <cellStyle name="Normal 34 11 2 2" xfId="11503" xr:uid="{00000000-0005-0000-0000-00008A300000}"/>
    <cellStyle name="Normal 34 11 2 2 2" xfId="11504" xr:uid="{00000000-0005-0000-0000-00008B300000}"/>
    <cellStyle name="Normal 34 11 2 3" xfId="11505" xr:uid="{00000000-0005-0000-0000-00008C300000}"/>
    <cellStyle name="Normal 34 11 2 4" xfId="11506" xr:uid="{00000000-0005-0000-0000-00008D300000}"/>
    <cellStyle name="Normal 34 11 3" xfId="11507" xr:uid="{00000000-0005-0000-0000-00008E300000}"/>
    <cellStyle name="Normal 34 11 3 2" xfId="11508" xr:uid="{00000000-0005-0000-0000-00008F300000}"/>
    <cellStyle name="Normal 34 11 3 2 2" xfId="11509" xr:uid="{00000000-0005-0000-0000-000090300000}"/>
    <cellStyle name="Normal 34 11 3 3" xfId="11510" xr:uid="{00000000-0005-0000-0000-000091300000}"/>
    <cellStyle name="Normal 34 11 3 3 2" xfId="11511" xr:uid="{00000000-0005-0000-0000-000092300000}"/>
    <cellStyle name="Normal 34 11 3 4" xfId="11512" xr:uid="{00000000-0005-0000-0000-000093300000}"/>
    <cellStyle name="Normal 34 11 4" xfId="11513" xr:uid="{00000000-0005-0000-0000-000094300000}"/>
    <cellStyle name="Normal 34 11 4 2" xfId="11514" xr:uid="{00000000-0005-0000-0000-000095300000}"/>
    <cellStyle name="Normal 34 11 5" xfId="11515" xr:uid="{00000000-0005-0000-0000-000096300000}"/>
    <cellStyle name="Normal 34 11 6" xfId="11516" xr:uid="{00000000-0005-0000-0000-000097300000}"/>
    <cellStyle name="Normal 34 11 6 2" xfId="11517" xr:uid="{00000000-0005-0000-0000-000098300000}"/>
    <cellStyle name="Normal 34 11 7" xfId="11518" xr:uid="{00000000-0005-0000-0000-000099300000}"/>
    <cellStyle name="Normal 34 12" xfId="730" xr:uid="{00000000-0005-0000-0000-00009A300000}"/>
    <cellStyle name="Normal 34 12 2" xfId="1828" xr:uid="{00000000-0005-0000-0000-00009B300000}"/>
    <cellStyle name="Normal 34 12 2 2" xfId="11519" xr:uid="{00000000-0005-0000-0000-00009C300000}"/>
    <cellStyle name="Normal 34 12 2 2 2" xfId="11520" xr:uid="{00000000-0005-0000-0000-00009D300000}"/>
    <cellStyle name="Normal 34 12 2 3" xfId="11521" xr:uid="{00000000-0005-0000-0000-00009E300000}"/>
    <cellStyle name="Normal 34 12 2 4" xfId="11522" xr:uid="{00000000-0005-0000-0000-00009F300000}"/>
    <cellStyle name="Normal 34 12 3" xfId="11523" xr:uid="{00000000-0005-0000-0000-0000A0300000}"/>
    <cellStyle name="Normal 34 12 3 2" xfId="11524" xr:uid="{00000000-0005-0000-0000-0000A1300000}"/>
    <cellStyle name="Normal 34 12 3 2 2" xfId="11525" xr:uid="{00000000-0005-0000-0000-0000A2300000}"/>
    <cellStyle name="Normal 34 12 3 3" xfId="11526" xr:uid="{00000000-0005-0000-0000-0000A3300000}"/>
    <cellStyle name="Normal 34 12 3 3 2" xfId="11527" xr:uid="{00000000-0005-0000-0000-0000A4300000}"/>
    <cellStyle name="Normal 34 12 3 4" xfId="11528" xr:uid="{00000000-0005-0000-0000-0000A5300000}"/>
    <cellStyle name="Normal 34 12 4" xfId="11529" xr:uid="{00000000-0005-0000-0000-0000A6300000}"/>
    <cellStyle name="Normal 34 12 4 2" xfId="11530" xr:uid="{00000000-0005-0000-0000-0000A7300000}"/>
    <cellStyle name="Normal 34 12 5" xfId="11531" xr:uid="{00000000-0005-0000-0000-0000A8300000}"/>
    <cellStyle name="Normal 34 12 6" xfId="11532" xr:uid="{00000000-0005-0000-0000-0000A9300000}"/>
    <cellStyle name="Normal 34 12 6 2" xfId="11533" xr:uid="{00000000-0005-0000-0000-0000AA300000}"/>
    <cellStyle name="Normal 34 12 7" xfId="11534" xr:uid="{00000000-0005-0000-0000-0000AB300000}"/>
    <cellStyle name="Normal 34 13" xfId="731" xr:uid="{00000000-0005-0000-0000-0000AC300000}"/>
    <cellStyle name="Normal 34 13 2" xfId="1829" xr:uid="{00000000-0005-0000-0000-0000AD300000}"/>
    <cellStyle name="Normal 34 13 2 2" xfId="11535" xr:uid="{00000000-0005-0000-0000-0000AE300000}"/>
    <cellStyle name="Normal 34 13 2 2 2" xfId="11536" xr:uid="{00000000-0005-0000-0000-0000AF300000}"/>
    <cellStyle name="Normal 34 13 2 3" xfId="11537" xr:uid="{00000000-0005-0000-0000-0000B0300000}"/>
    <cellStyle name="Normal 34 13 2 4" xfId="11538" xr:uid="{00000000-0005-0000-0000-0000B1300000}"/>
    <cellStyle name="Normal 34 13 3" xfId="11539" xr:uid="{00000000-0005-0000-0000-0000B2300000}"/>
    <cellStyle name="Normal 34 13 3 2" xfId="11540" xr:uid="{00000000-0005-0000-0000-0000B3300000}"/>
    <cellStyle name="Normal 34 13 3 2 2" xfId="11541" xr:uid="{00000000-0005-0000-0000-0000B4300000}"/>
    <cellStyle name="Normal 34 13 3 3" xfId="11542" xr:uid="{00000000-0005-0000-0000-0000B5300000}"/>
    <cellStyle name="Normal 34 13 3 3 2" xfId="11543" xr:uid="{00000000-0005-0000-0000-0000B6300000}"/>
    <cellStyle name="Normal 34 13 3 4" xfId="11544" xr:uid="{00000000-0005-0000-0000-0000B7300000}"/>
    <cellStyle name="Normal 34 13 4" xfId="11545" xr:uid="{00000000-0005-0000-0000-0000B8300000}"/>
    <cellStyle name="Normal 34 13 4 2" xfId="11546" xr:uid="{00000000-0005-0000-0000-0000B9300000}"/>
    <cellStyle name="Normal 34 13 5" xfId="11547" xr:uid="{00000000-0005-0000-0000-0000BA300000}"/>
    <cellStyle name="Normal 34 13 6" xfId="11548" xr:uid="{00000000-0005-0000-0000-0000BB300000}"/>
    <cellStyle name="Normal 34 13 6 2" xfId="11549" xr:uid="{00000000-0005-0000-0000-0000BC300000}"/>
    <cellStyle name="Normal 34 13 7" xfId="11550" xr:uid="{00000000-0005-0000-0000-0000BD300000}"/>
    <cellStyle name="Normal 34 14" xfId="732" xr:uid="{00000000-0005-0000-0000-0000BE300000}"/>
    <cellStyle name="Normal 34 14 2" xfId="1830" xr:uid="{00000000-0005-0000-0000-0000BF300000}"/>
    <cellStyle name="Normal 34 14 2 2" xfId="11551" xr:uid="{00000000-0005-0000-0000-0000C0300000}"/>
    <cellStyle name="Normal 34 14 2 2 2" xfId="11552" xr:uid="{00000000-0005-0000-0000-0000C1300000}"/>
    <cellStyle name="Normal 34 14 2 3" xfId="11553" xr:uid="{00000000-0005-0000-0000-0000C2300000}"/>
    <cellStyle name="Normal 34 14 2 4" xfId="11554" xr:uid="{00000000-0005-0000-0000-0000C3300000}"/>
    <cellStyle name="Normal 34 14 3" xfId="11555" xr:uid="{00000000-0005-0000-0000-0000C4300000}"/>
    <cellStyle name="Normal 34 14 3 2" xfId="11556" xr:uid="{00000000-0005-0000-0000-0000C5300000}"/>
    <cellStyle name="Normal 34 14 3 2 2" xfId="11557" xr:uid="{00000000-0005-0000-0000-0000C6300000}"/>
    <cellStyle name="Normal 34 14 3 3" xfId="11558" xr:uid="{00000000-0005-0000-0000-0000C7300000}"/>
    <cellStyle name="Normal 34 14 3 3 2" xfId="11559" xr:uid="{00000000-0005-0000-0000-0000C8300000}"/>
    <cellStyle name="Normal 34 14 3 4" xfId="11560" xr:uid="{00000000-0005-0000-0000-0000C9300000}"/>
    <cellStyle name="Normal 34 14 4" xfId="11561" xr:uid="{00000000-0005-0000-0000-0000CA300000}"/>
    <cellStyle name="Normal 34 14 4 2" xfId="11562" xr:uid="{00000000-0005-0000-0000-0000CB300000}"/>
    <cellStyle name="Normal 34 14 5" xfId="11563" xr:uid="{00000000-0005-0000-0000-0000CC300000}"/>
    <cellStyle name="Normal 34 14 6" xfId="11564" xr:uid="{00000000-0005-0000-0000-0000CD300000}"/>
    <cellStyle name="Normal 34 14 6 2" xfId="11565" xr:uid="{00000000-0005-0000-0000-0000CE300000}"/>
    <cellStyle name="Normal 34 14 7" xfId="11566" xr:uid="{00000000-0005-0000-0000-0000CF300000}"/>
    <cellStyle name="Normal 34 15" xfId="733" xr:uid="{00000000-0005-0000-0000-0000D0300000}"/>
    <cellStyle name="Normal 34 15 2" xfId="1831" xr:uid="{00000000-0005-0000-0000-0000D1300000}"/>
    <cellStyle name="Normal 34 15 2 2" xfId="11567" xr:uid="{00000000-0005-0000-0000-0000D2300000}"/>
    <cellStyle name="Normal 34 15 2 2 2" xfId="11568" xr:uid="{00000000-0005-0000-0000-0000D3300000}"/>
    <cellStyle name="Normal 34 15 2 3" xfId="11569" xr:uid="{00000000-0005-0000-0000-0000D4300000}"/>
    <cellStyle name="Normal 34 15 2 4" xfId="11570" xr:uid="{00000000-0005-0000-0000-0000D5300000}"/>
    <cellStyle name="Normal 34 15 3" xfId="11571" xr:uid="{00000000-0005-0000-0000-0000D6300000}"/>
    <cellStyle name="Normal 34 15 3 2" xfId="11572" xr:uid="{00000000-0005-0000-0000-0000D7300000}"/>
    <cellStyle name="Normal 34 15 3 2 2" xfId="11573" xr:uid="{00000000-0005-0000-0000-0000D8300000}"/>
    <cellStyle name="Normal 34 15 3 3" xfId="11574" xr:uid="{00000000-0005-0000-0000-0000D9300000}"/>
    <cellStyle name="Normal 34 15 3 3 2" xfId="11575" xr:uid="{00000000-0005-0000-0000-0000DA300000}"/>
    <cellStyle name="Normal 34 15 3 4" xfId="11576" xr:uid="{00000000-0005-0000-0000-0000DB300000}"/>
    <cellStyle name="Normal 34 15 4" xfId="11577" xr:uid="{00000000-0005-0000-0000-0000DC300000}"/>
    <cellStyle name="Normal 34 15 4 2" xfId="11578" xr:uid="{00000000-0005-0000-0000-0000DD300000}"/>
    <cellStyle name="Normal 34 15 5" xfId="11579" xr:uid="{00000000-0005-0000-0000-0000DE300000}"/>
    <cellStyle name="Normal 34 15 6" xfId="11580" xr:uid="{00000000-0005-0000-0000-0000DF300000}"/>
    <cellStyle name="Normal 34 15 6 2" xfId="11581" xr:uid="{00000000-0005-0000-0000-0000E0300000}"/>
    <cellStyle name="Normal 34 15 7" xfId="11582" xr:uid="{00000000-0005-0000-0000-0000E1300000}"/>
    <cellStyle name="Normal 34 16" xfId="734" xr:uid="{00000000-0005-0000-0000-0000E2300000}"/>
    <cellStyle name="Normal 34 16 2" xfId="1832" xr:uid="{00000000-0005-0000-0000-0000E3300000}"/>
    <cellStyle name="Normal 34 16 2 2" xfId="11583" xr:uid="{00000000-0005-0000-0000-0000E4300000}"/>
    <cellStyle name="Normal 34 16 2 2 2" xfId="11584" xr:uid="{00000000-0005-0000-0000-0000E5300000}"/>
    <cellStyle name="Normal 34 16 2 3" xfId="11585" xr:uid="{00000000-0005-0000-0000-0000E6300000}"/>
    <cellStyle name="Normal 34 16 2 4" xfId="11586" xr:uid="{00000000-0005-0000-0000-0000E7300000}"/>
    <cellStyle name="Normal 34 16 3" xfId="11587" xr:uid="{00000000-0005-0000-0000-0000E8300000}"/>
    <cellStyle name="Normal 34 16 3 2" xfId="11588" xr:uid="{00000000-0005-0000-0000-0000E9300000}"/>
    <cellStyle name="Normal 34 16 3 2 2" xfId="11589" xr:uid="{00000000-0005-0000-0000-0000EA300000}"/>
    <cellStyle name="Normal 34 16 3 3" xfId="11590" xr:uid="{00000000-0005-0000-0000-0000EB300000}"/>
    <cellStyle name="Normal 34 16 3 3 2" xfId="11591" xr:uid="{00000000-0005-0000-0000-0000EC300000}"/>
    <cellStyle name="Normal 34 16 3 4" xfId="11592" xr:uid="{00000000-0005-0000-0000-0000ED300000}"/>
    <cellStyle name="Normal 34 16 4" xfId="11593" xr:uid="{00000000-0005-0000-0000-0000EE300000}"/>
    <cellStyle name="Normal 34 16 4 2" xfId="11594" xr:uid="{00000000-0005-0000-0000-0000EF300000}"/>
    <cellStyle name="Normal 34 16 5" xfId="11595" xr:uid="{00000000-0005-0000-0000-0000F0300000}"/>
    <cellStyle name="Normal 34 16 6" xfId="11596" xr:uid="{00000000-0005-0000-0000-0000F1300000}"/>
    <cellStyle name="Normal 34 16 6 2" xfId="11597" xr:uid="{00000000-0005-0000-0000-0000F2300000}"/>
    <cellStyle name="Normal 34 16 7" xfId="11598" xr:uid="{00000000-0005-0000-0000-0000F3300000}"/>
    <cellStyle name="Normal 34 17" xfId="735" xr:uid="{00000000-0005-0000-0000-0000F4300000}"/>
    <cellStyle name="Normal 34 17 2" xfId="1833" xr:uid="{00000000-0005-0000-0000-0000F5300000}"/>
    <cellStyle name="Normal 34 17 2 2" xfId="11599" xr:uid="{00000000-0005-0000-0000-0000F6300000}"/>
    <cellStyle name="Normal 34 17 2 2 2" xfId="11600" xr:uid="{00000000-0005-0000-0000-0000F7300000}"/>
    <cellStyle name="Normal 34 17 2 3" xfId="11601" xr:uid="{00000000-0005-0000-0000-0000F8300000}"/>
    <cellStyle name="Normal 34 17 2 4" xfId="11602" xr:uid="{00000000-0005-0000-0000-0000F9300000}"/>
    <cellStyle name="Normal 34 17 3" xfId="11603" xr:uid="{00000000-0005-0000-0000-0000FA300000}"/>
    <cellStyle name="Normal 34 17 3 2" xfId="11604" xr:uid="{00000000-0005-0000-0000-0000FB300000}"/>
    <cellStyle name="Normal 34 17 3 2 2" xfId="11605" xr:uid="{00000000-0005-0000-0000-0000FC300000}"/>
    <cellStyle name="Normal 34 17 3 3" xfId="11606" xr:uid="{00000000-0005-0000-0000-0000FD300000}"/>
    <cellStyle name="Normal 34 17 3 3 2" xfId="11607" xr:uid="{00000000-0005-0000-0000-0000FE300000}"/>
    <cellStyle name="Normal 34 17 3 4" xfId="11608" xr:uid="{00000000-0005-0000-0000-0000FF300000}"/>
    <cellStyle name="Normal 34 17 4" xfId="11609" xr:uid="{00000000-0005-0000-0000-000000310000}"/>
    <cellStyle name="Normal 34 17 4 2" xfId="11610" xr:uid="{00000000-0005-0000-0000-000001310000}"/>
    <cellStyle name="Normal 34 17 5" xfId="11611" xr:uid="{00000000-0005-0000-0000-000002310000}"/>
    <cellStyle name="Normal 34 17 6" xfId="11612" xr:uid="{00000000-0005-0000-0000-000003310000}"/>
    <cellStyle name="Normal 34 17 6 2" xfId="11613" xr:uid="{00000000-0005-0000-0000-000004310000}"/>
    <cellStyle name="Normal 34 17 7" xfId="11614" xr:uid="{00000000-0005-0000-0000-000005310000}"/>
    <cellStyle name="Normal 34 18" xfId="736" xr:uid="{00000000-0005-0000-0000-000006310000}"/>
    <cellStyle name="Normal 34 18 2" xfId="1834" xr:uid="{00000000-0005-0000-0000-000007310000}"/>
    <cellStyle name="Normal 34 18 2 2" xfId="11615" xr:uid="{00000000-0005-0000-0000-000008310000}"/>
    <cellStyle name="Normal 34 18 2 2 2" xfId="11616" xr:uid="{00000000-0005-0000-0000-000009310000}"/>
    <cellStyle name="Normal 34 18 2 3" xfId="11617" xr:uid="{00000000-0005-0000-0000-00000A310000}"/>
    <cellStyle name="Normal 34 18 2 4" xfId="11618" xr:uid="{00000000-0005-0000-0000-00000B310000}"/>
    <cellStyle name="Normal 34 18 3" xfId="11619" xr:uid="{00000000-0005-0000-0000-00000C310000}"/>
    <cellStyle name="Normal 34 18 3 2" xfId="11620" xr:uid="{00000000-0005-0000-0000-00000D310000}"/>
    <cellStyle name="Normal 34 18 3 2 2" xfId="11621" xr:uid="{00000000-0005-0000-0000-00000E310000}"/>
    <cellStyle name="Normal 34 18 3 3" xfId="11622" xr:uid="{00000000-0005-0000-0000-00000F310000}"/>
    <cellStyle name="Normal 34 18 3 3 2" xfId="11623" xr:uid="{00000000-0005-0000-0000-000010310000}"/>
    <cellStyle name="Normal 34 18 3 4" xfId="11624" xr:uid="{00000000-0005-0000-0000-000011310000}"/>
    <cellStyle name="Normal 34 18 4" xfId="11625" xr:uid="{00000000-0005-0000-0000-000012310000}"/>
    <cellStyle name="Normal 34 18 4 2" xfId="11626" xr:uid="{00000000-0005-0000-0000-000013310000}"/>
    <cellStyle name="Normal 34 18 5" xfId="11627" xr:uid="{00000000-0005-0000-0000-000014310000}"/>
    <cellStyle name="Normal 34 18 6" xfId="11628" xr:uid="{00000000-0005-0000-0000-000015310000}"/>
    <cellStyle name="Normal 34 18 6 2" xfId="11629" xr:uid="{00000000-0005-0000-0000-000016310000}"/>
    <cellStyle name="Normal 34 18 7" xfId="11630" xr:uid="{00000000-0005-0000-0000-000017310000}"/>
    <cellStyle name="Normal 34 19" xfId="737" xr:uid="{00000000-0005-0000-0000-000018310000}"/>
    <cellStyle name="Normal 34 19 2" xfId="1835" xr:uid="{00000000-0005-0000-0000-000019310000}"/>
    <cellStyle name="Normal 34 19 2 2" xfId="11631" xr:uid="{00000000-0005-0000-0000-00001A310000}"/>
    <cellStyle name="Normal 34 19 2 2 2" xfId="11632" xr:uid="{00000000-0005-0000-0000-00001B310000}"/>
    <cellStyle name="Normal 34 19 2 3" xfId="11633" xr:uid="{00000000-0005-0000-0000-00001C310000}"/>
    <cellStyle name="Normal 34 19 2 4" xfId="11634" xr:uid="{00000000-0005-0000-0000-00001D310000}"/>
    <cellStyle name="Normal 34 19 3" xfId="11635" xr:uid="{00000000-0005-0000-0000-00001E310000}"/>
    <cellStyle name="Normal 34 19 3 2" xfId="11636" xr:uid="{00000000-0005-0000-0000-00001F310000}"/>
    <cellStyle name="Normal 34 19 3 2 2" xfId="11637" xr:uid="{00000000-0005-0000-0000-000020310000}"/>
    <cellStyle name="Normal 34 19 3 3" xfId="11638" xr:uid="{00000000-0005-0000-0000-000021310000}"/>
    <cellStyle name="Normal 34 19 3 3 2" xfId="11639" xr:uid="{00000000-0005-0000-0000-000022310000}"/>
    <cellStyle name="Normal 34 19 3 4" xfId="11640" xr:uid="{00000000-0005-0000-0000-000023310000}"/>
    <cellStyle name="Normal 34 19 4" xfId="11641" xr:uid="{00000000-0005-0000-0000-000024310000}"/>
    <cellStyle name="Normal 34 19 4 2" xfId="11642" xr:uid="{00000000-0005-0000-0000-000025310000}"/>
    <cellStyle name="Normal 34 19 5" xfId="11643" xr:uid="{00000000-0005-0000-0000-000026310000}"/>
    <cellStyle name="Normal 34 19 6" xfId="11644" xr:uid="{00000000-0005-0000-0000-000027310000}"/>
    <cellStyle name="Normal 34 19 6 2" xfId="11645" xr:uid="{00000000-0005-0000-0000-000028310000}"/>
    <cellStyle name="Normal 34 19 7" xfId="11646" xr:uid="{00000000-0005-0000-0000-000029310000}"/>
    <cellStyle name="Normal 34 2" xfId="738" xr:uid="{00000000-0005-0000-0000-00002A310000}"/>
    <cellStyle name="Normal 34 2 2" xfId="1836" xr:uid="{00000000-0005-0000-0000-00002B310000}"/>
    <cellStyle name="Normal 34 2 2 2" xfId="11647" xr:uid="{00000000-0005-0000-0000-00002C310000}"/>
    <cellStyle name="Normal 34 2 2 2 2" xfId="11648" xr:uid="{00000000-0005-0000-0000-00002D310000}"/>
    <cellStyle name="Normal 34 2 2 3" xfId="11649" xr:uid="{00000000-0005-0000-0000-00002E310000}"/>
    <cellStyle name="Normal 34 2 2 4" xfId="11650" xr:uid="{00000000-0005-0000-0000-00002F310000}"/>
    <cellStyle name="Normal 34 2 3" xfId="11651" xr:uid="{00000000-0005-0000-0000-000030310000}"/>
    <cellStyle name="Normal 34 2 3 2" xfId="11652" xr:uid="{00000000-0005-0000-0000-000031310000}"/>
    <cellStyle name="Normal 34 2 3 2 2" xfId="11653" xr:uid="{00000000-0005-0000-0000-000032310000}"/>
    <cellStyle name="Normal 34 2 3 3" xfId="11654" xr:uid="{00000000-0005-0000-0000-000033310000}"/>
    <cellStyle name="Normal 34 2 3 3 2" xfId="11655" xr:uid="{00000000-0005-0000-0000-000034310000}"/>
    <cellStyle name="Normal 34 2 3 4" xfId="11656" xr:uid="{00000000-0005-0000-0000-000035310000}"/>
    <cellStyle name="Normal 34 2 4" xfId="11657" xr:uid="{00000000-0005-0000-0000-000036310000}"/>
    <cellStyle name="Normal 34 2 4 2" xfId="11658" xr:uid="{00000000-0005-0000-0000-000037310000}"/>
    <cellStyle name="Normal 34 2 5" xfId="11659" xr:uid="{00000000-0005-0000-0000-000038310000}"/>
    <cellStyle name="Normal 34 2 6" xfId="11660" xr:uid="{00000000-0005-0000-0000-000039310000}"/>
    <cellStyle name="Normal 34 2 6 2" xfId="11661" xr:uid="{00000000-0005-0000-0000-00003A310000}"/>
    <cellStyle name="Normal 34 2 7" xfId="11662" xr:uid="{00000000-0005-0000-0000-00003B310000}"/>
    <cellStyle name="Normal 34 20" xfId="739" xr:uid="{00000000-0005-0000-0000-00003C310000}"/>
    <cellStyle name="Normal 34 20 2" xfId="1837" xr:uid="{00000000-0005-0000-0000-00003D310000}"/>
    <cellStyle name="Normal 34 20 2 2" xfId="11663" xr:uid="{00000000-0005-0000-0000-00003E310000}"/>
    <cellStyle name="Normal 34 20 2 2 2" xfId="11664" xr:uid="{00000000-0005-0000-0000-00003F310000}"/>
    <cellStyle name="Normal 34 20 2 3" xfId="11665" xr:uid="{00000000-0005-0000-0000-000040310000}"/>
    <cellStyle name="Normal 34 20 2 4" xfId="11666" xr:uid="{00000000-0005-0000-0000-000041310000}"/>
    <cellStyle name="Normal 34 20 3" xfId="11667" xr:uid="{00000000-0005-0000-0000-000042310000}"/>
    <cellStyle name="Normal 34 20 3 2" xfId="11668" xr:uid="{00000000-0005-0000-0000-000043310000}"/>
    <cellStyle name="Normal 34 20 3 2 2" xfId="11669" xr:uid="{00000000-0005-0000-0000-000044310000}"/>
    <cellStyle name="Normal 34 20 3 3" xfId="11670" xr:uid="{00000000-0005-0000-0000-000045310000}"/>
    <cellStyle name="Normal 34 20 3 3 2" xfId="11671" xr:uid="{00000000-0005-0000-0000-000046310000}"/>
    <cellStyle name="Normal 34 20 3 4" xfId="11672" xr:uid="{00000000-0005-0000-0000-000047310000}"/>
    <cellStyle name="Normal 34 20 4" xfId="11673" xr:uid="{00000000-0005-0000-0000-000048310000}"/>
    <cellStyle name="Normal 34 20 4 2" xfId="11674" xr:uid="{00000000-0005-0000-0000-000049310000}"/>
    <cellStyle name="Normal 34 20 5" xfId="11675" xr:uid="{00000000-0005-0000-0000-00004A310000}"/>
    <cellStyle name="Normal 34 20 6" xfId="11676" xr:uid="{00000000-0005-0000-0000-00004B310000}"/>
    <cellStyle name="Normal 34 20 6 2" xfId="11677" xr:uid="{00000000-0005-0000-0000-00004C310000}"/>
    <cellStyle name="Normal 34 20 7" xfId="11678" xr:uid="{00000000-0005-0000-0000-00004D310000}"/>
    <cellStyle name="Normal 34 21" xfId="740" xr:uid="{00000000-0005-0000-0000-00004E310000}"/>
    <cellStyle name="Normal 34 21 2" xfId="1838" xr:uid="{00000000-0005-0000-0000-00004F310000}"/>
    <cellStyle name="Normal 34 21 2 2" xfId="11679" xr:uid="{00000000-0005-0000-0000-000050310000}"/>
    <cellStyle name="Normal 34 21 2 2 2" xfId="11680" xr:uid="{00000000-0005-0000-0000-000051310000}"/>
    <cellStyle name="Normal 34 21 2 3" xfId="11681" xr:uid="{00000000-0005-0000-0000-000052310000}"/>
    <cellStyle name="Normal 34 21 2 4" xfId="11682" xr:uid="{00000000-0005-0000-0000-000053310000}"/>
    <cellStyle name="Normal 34 21 3" xfId="11683" xr:uid="{00000000-0005-0000-0000-000054310000}"/>
    <cellStyle name="Normal 34 21 3 2" xfId="11684" xr:uid="{00000000-0005-0000-0000-000055310000}"/>
    <cellStyle name="Normal 34 21 3 2 2" xfId="11685" xr:uid="{00000000-0005-0000-0000-000056310000}"/>
    <cellStyle name="Normal 34 21 3 3" xfId="11686" xr:uid="{00000000-0005-0000-0000-000057310000}"/>
    <cellStyle name="Normal 34 21 3 3 2" xfId="11687" xr:uid="{00000000-0005-0000-0000-000058310000}"/>
    <cellStyle name="Normal 34 21 3 4" xfId="11688" xr:uid="{00000000-0005-0000-0000-000059310000}"/>
    <cellStyle name="Normal 34 21 4" xfId="11689" xr:uid="{00000000-0005-0000-0000-00005A310000}"/>
    <cellStyle name="Normal 34 21 4 2" xfId="11690" xr:uid="{00000000-0005-0000-0000-00005B310000}"/>
    <cellStyle name="Normal 34 21 5" xfId="11691" xr:uid="{00000000-0005-0000-0000-00005C310000}"/>
    <cellStyle name="Normal 34 21 6" xfId="11692" xr:uid="{00000000-0005-0000-0000-00005D310000}"/>
    <cellStyle name="Normal 34 21 6 2" xfId="11693" xr:uid="{00000000-0005-0000-0000-00005E310000}"/>
    <cellStyle name="Normal 34 21 7" xfId="11694" xr:uid="{00000000-0005-0000-0000-00005F310000}"/>
    <cellStyle name="Normal 34 22" xfId="741" xr:uid="{00000000-0005-0000-0000-000060310000}"/>
    <cellStyle name="Normal 34 22 2" xfId="1839" xr:uid="{00000000-0005-0000-0000-000061310000}"/>
    <cellStyle name="Normal 34 22 2 2" xfId="11695" xr:uid="{00000000-0005-0000-0000-000062310000}"/>
    <cellStyle name="Normal 34 22 2 2 2" xfId="11696" xr:uid="{00000000-0005-0000-0000-000063310000}"/>
    <cellStyle name="Normal 34 22 2 3" xfId="11697" xr:uid="{00000000-0005-0000-0000-000064310000}"/>
    <cellStyle name="Normal 34 22 2 4" xfId="11698" xr:uid="{00000000-0005-0000-0000-000065310000}"/>
    <cellStyle name="Normal 34 22 3" xfId="11699" xr:uid="{00000000-0005-0000-0000-000066310000}"/>
    <cellStyle name="Normal 34 22 3 2" xfId="11700" xr:uid="{00000000-0005-0000-0000-000067310000}"/>
    <cellStyle name="Normal 34 22 3 2 2" xfId="11701" xr:uid="{00000000-0005-0000-0000-000068310000}"/>
    <cellStyle name="Normal 34 22 3 3" xfId="11702" xr:uid="{00000000-0005-0000-0000-000069310000}"/>
    <cellStyle name="Normal 34 22 3 3 2" xfId="11703" xr:uid="{00000000-0005-0000-0000-00006A310000}"/>
    <cellStyle name="Normal 34 22 3 4" xfId="11704" xr:uid="{00000000-0005-0000-0000-00006B310000}"/>
    <cellStyle name="Normal 34 22 4" xfId="11705" xr:uid="{00000000-0005-0000-0000-00006C310000}"/>
    <cellStyle name="Normal 34 22 4 2" xfId="11706" xr:uid="{00000000-0005-0000-0000-00006D310000}"/>
    <cellStyle name="Normal 34 22 5" xfId="11707" xr:uid="{00000000-0005-0000-0000-00006E310000}"/>
    <cellStyle name="Normal 34 22 6" xfId="11708" xr:uid="{00000000-0005-0000-0000-00006F310000}"/>
    <cellStyle name="Normal 34 22 6 2" xfId="11709" xr:uid="{00000000-0005-0000-0000-000070310000}"/>
    <cellStyle name="Normal 34 22 7" xfId="11710" xr:uid="{00000000-0005-0000-0000-000071310000}"/>
    <cellStyle name="Normal 34 23" xfId="742" xr:uid="{00000000-0005-0000-0000-000072310000}"/>
    <cellStyle name="Normal 34 23 2" xfId="1840" xr:uid="{00000000-0005-0000-0000-000073310000}"/>
    <cellStyle name="Normal 34 23 2 2" xfId="11711" xr:uid="{00000000-0005-0000-0000-000074310000}"/>
    <cellStyle name="Normal 34 23 2 2 2" xfId="11712" xr:uid="{00000000-0005-0000-0000-000075310000}"/>
    <cellStyle name="Normal 34 23 2 3" xfId="11713" xr:uid="{00000000-0005-0000-0000-000076310000}"/>
    <cellStyle name="Normal 34 23 2 4" xfId="11714" xr:uid="{00000000-0005-0000-0000-000077310000}"/>
    <cellStyle name="Normal 34 23 3" xfId="11715" xr:uid="{00000000-0005-0000-0000-000078310000}"/>
    <cellStyle name="Normal 34 23 3 2" xfId="11716" xr:uid="{00000000-0005-0000-0000-000079310000}"/>
    <cellStyle name="Normal 34 23 3 2 2" xfId="11717" xr:uid="{00000000-0005-0000-0000-00007A310000}"/>
    <cellStyle name="Normal 34 23 3 3" xfId="11718" xr:uid="{00000000-0005-0000-0000-00007B310000}"/>
    <cellStyle name="Normal 34 23 3 3 2" xfId="11719" xr:uid="{00000000-0005-0000-0000-00007C310000}"/>
    <cellStyle name="Normal 34 23 3 4" xfId="11720" xr:uid="{00000000-0005-0000-0000-00007D310000}"/>
    <cellStyle name="Normal 34 23 4" xfId="11721" xr:uid="{00000000-0005-0000-0000-00007E310000}"/>
    <cellStyle name="Normal 34 23 4 2" xfId="11722" xr:uid="{00000000-0005-0000-0000-00007F310000}"/>
    <cellStyle name="Normal 34 23 5" xfId="11723" xr:uid="{00000000-0005-0000-0000-000080310000}"/>
    <cellStyle name="Normal 34 23 6" xfId="11724" xr:uid="{00000000-0005-0000-0000-000081310000}"/>
    <cellStyle name="Normal 34 23 6 2" xfId="11725" xr:uid="{00000000-0005-0000-0000-000082310000}"/>
    <cellStyle name="Normal 34 23 7" xfId="11726" xr:uid="{00000000-0005-0000-0000-000083310000}"/>
    <cellStyle name="Normal 34 24" xfId="743" xr:uid="{00000000-0005-0000-0000-000084310000}"/>
    <cellStyle name="Normal 34 24 2" xfId="1841" xr:uid="{00000000-0005-0000-0000-000085310000}"/>
    <cellStyle name="Normal 34 24 2 2" xfId="11727" xr:uid="{00000000-0005-0000-0000-000086310000}"/>
    <cellStyle name="Normal 34 24 2 2 2" xfId="11728" xr:uid="{00000000-0005-0000-0000-000087310000}"/>
    <cellStyle name="Normal 34 24 2 3" xfId="11729" xr:uid="{00000000-0005-0000-0000-000088310000}"/>
    <cellStyle name="Normal 34 24 2 4" xfId="11730" xr:uid="{00000000-0005-0000-0000-000089310000}"/>
    <cellStyle name="Normal 34 24 3" xfId="11731" xr:uid="{00000000-0005-0000-0000-00008A310000}"/>
    <cellStyle name="Normal 34 24 3 2" xfId="11732" xr:uid="{00000000-0005-0000-0000-00008B310000}"/>
    <cellStyle name="Normal 34 24 3 2 2" xfId="11733" xr:uid="{00000000-0005-0000-0000-00008C310000}"/>
    <cellStyle name="Normal 34 24 3 3" xfId="11734" xr:uid="{00000000-0005-0000-0000-00008D310000}"/>
    <cellStyle name="Normal 34 24 3 3 2" xfId="11735" xr:uid="{00000000-0005-0000-0000-00008E310000}"/>
    <cellStyle name="Normal 34 24 3 4" xfId="11736" xr:uid="{00000000-0005-0000-0000-00008F310000}"/>
    <cellStyle name="Normal 34 24 4" xfId="11737" xr:uid="{00000000-0005-0000-0000-000090310000}"/>
    <cellStyle name="Normal 34 24 4 2" xfId="11738" xr:uid="{00000000-0005-0000-0000-000091310000}"/>
    <cellStyle name="Normal 34 24 5" xfId="11739" xr:uid="{00000000-0005-0000-0000-000092310000}"/>
    <cellStyle name="Normal 34 24 6" xfId="11740" xr:uid="{00000000-0005-0000-0000-000093310000}"/>
    <cellStyle name="Normal 34 24 6 2" xfId="11741" xr:uid="{00000000-0005-0000-0000-000094310000}"/>
    <cellStyle name="Normal 34 24 7" xfId="11742" xr:uid="{00000000-0005-0000-0000-000095310000}"/>
    <cellStyle name="Normal 34 25" xfId="744" xr:uid="{00000000-0005-0000-0000-000096310000}"/>
    <cellStyle name="Normal 34 25 2" xfId="2164" xr:uid="{00000000-0005-0000-0000-000097310000}"/>
    <cellStyle name="Normal 34 25 2 2" xfId="11743" xr:uid="{00000000-0005-0000-0000-000098310000}"/>
    <cellStyle name="Normal 34 25 2 2 2" xfId="11744" xr:uid="{00000000-0005-0000-0000-000099310000}"/>
    <cellStyle name="Normal 34 25 2 3" xfId="11745" xr:uid="{00000000-0005-0000-0000-00009A310000}"/>
    <cellStyle name="Normal 34 25 2 4" xfId="11746" xr:uid="{00000000-0005-0000-0000-00009B310000}"/>
    <cellStyle name="Normal 34 25 3" xfId="11747" xr:uid="{00000000-0005-0000-0000-00009C310000}"/>
    <cellStyle name="Normal 34 25 3 2" xfId="11748" xr:uid="{00000000-0005-0000-0000-00009D310000}"/>
    <cellStyle name="Normal 34 25 3 2 2" xfId="11749" xr:uid="{00000000-0005-0000-0000-00009E310000}"/>
    <cellStyle name="Normal 34 25 3 3" xfId="11750" xr:uid="{00000000-0005-0000-0000-00009F310000}"/>
    <cellStyle name="Normal 34 25 3 3 2" xfId="11751" xr:uid="{00000000-0005-0000-0000-0000A0310000}"/>
    <cellStyle name="Normal 34 25 3 4" xfId="11752" xr:uid="{00000000-0005-0000-0000-0000A1310000}"/>
    <cellStyle name="Normal 34 25 4" xfId="11753" xr:uid="{00000000-0005-0000-0000-0000A2310000}"/>
    <cellStyle name="Normal 34 25 4 2" xfId="11754" xr:uid="{00000000-0005-0000-0000-0000A3310000}"/>
    <cellStyle name="Normal 34 25 5" xfId="11755" xr:uid="{00000000-0005-0000-0000-0000A4310000}"/>
    <cellStyle name="Normal 34 25 6" xfId="11756" xr:uid="{00000000-0005-0000-0000-0000A5310000}"/>
    <cellStyle name="Normal 34 25 6 2" xfId="11757" xr:uid="{00000000-0005-0000-0000-0000A6310000}"/>
    <cellStyle name="Normal 34 25 7" xfId="11758" xr:uid="{00000000-0005-0000-0000-0000A7310000}"/>
    <cellStyle name="Normal 34 26" xfId="745" xr:uid="{00000000-0005-0000-0000-0000A8310000}"/>
    <cellStyle name="Normal 34 26 2" xfId="2163" xr:uid="{00000000-0005-0000-0000-0000A9310000}"/>
    <cellStyle name="Normal 34 26 2 2" xfId="11759" xr:uid="{00000000-0005-0000-0000-0000AA310000}"/>
    <cellStyle name="Normal 34 26 2 2 2" xfId="11760" xr:uid="{00000000-0005-0000-0000-0000AB310000}"/>
    <cellStyle name="Normal 34 26 2 3" xfId="11761" xr:uid="{00000000-0005-0000-0000-0000AC310000}"/>
    <cellStyle name="Normal 34 26 2 4" xfId="11762" xr:uid="{00000000-0005-0000-0000-0000AD310000}"/>
    <cellStyle name="Normal 34 26 3" xfId="11763" xr:uid="{00000000-0005-0000-0000-0000AE310000}"/>
    <cellStyle name="Normal 34 26 3 2" xfId="11764" xr:uid="{00000000-0005-0000-0000-0000AF310000}"/>
    <cellStyle name="Normal 34 26 3 2 2" xfId="11765" xr:uid="{00000000-0005-0000-0000-0000B0310000}"/>
    <cellStyle name="Normal 34 26 3 3" xfId="11766" xr:uid="{00000000-0005-0000-0000-0000B1310000}"/>
    <cellStyle name="Normal 34 26 3 3 2" xfId="11767" xr:uid="{00000000-0005-0000-0000-0000B2310000}"/>
    <cellStyle name="Normal 34 26 3 4" xfId="11768" xr:uid="{00000000-0005-0000-0000-0000B3310000}"/>
    <cellStyle name="Normal 34 26 4" xfId="11769" xr:uid="{00000000-0005-0000-0000-0000B4310000}"/>
    <cellStyle name="Normal 34 26 4 2" xfId="11770" xr:uid="{00000000-0005-0000-0000-0000B5310000}"/>
    <cellStyle name="Normal 34 26 5" xfId="11771" xr:uid="{00000000-0005-0000-0000-0000B6310000}"/>
    <cellStyle name="Normal 34 26 6" xfId="11772" xr:uid="{00000000-0005-0000-0000-0000B7310000}"/>
    <cellStyle name="Normal 34 26 6 2" xfId="11773" xr:uid="{00000000-0005-0000-0000-0000B8310000}"/>
    <cellStyle name="Normal 34 26 7" xfId="11774" xr:uid="{00000000-0005-0000-0000-0000B9310000}"/>
    <cellStyle name="Normal 34 27" xfId="746" xr:uid="{00000000-0005-0000-0000-0000BA310000}"/>
    <cellStyle name="Normal 34 27 2" xfId="2162" xr:uid="{00000000-0005-0000-0000-0000BB310000}"/>
    <cellStyle name="Normal 34 27 2 2" xfId="11775" xr:uid="{00000000-0005-0000-0000-0000BC310000}"/>
    <cellStyle name="Normal 34 27 2 2 2" xfId="11776" xr:uid="{00000000-0005-0000-0000-0000BD310000}"/>
    <cellStyle name="Normal 34 27 2 3" xfId="11777" xr:uid="{00000000-0005-0000-0000-0000BE310000}"/>
    <cellStyle name="Normal 34 27 2 4" xfId="11778" xr:uid="{00000000-0005-0000-0000-0000BF310000}"/>
    <cellStyle name="Normal 34 27 3" xfId="11779" xr:uid="{00000000-0005-0000-0000-0000C0310000}"/>
    <cellStyle name="Normal 34 27 3 2" xfId="11780" xr:uid="{00000000-0005-0000-0000-0000C1310000}"/>
    <cellStyle name="Normal 34 27 3 2 2" xfId="11781" xr:uid="{00000000-0005-0000-0000-0000C2310000}"/>
    <cellStyle name="Normal 34 27 3 3" xfId="11782" xr:uid="{00000000-0005-0000-0000-0000C3310000}"/>
    <cellStyle name="Normal 34 27 3 3 2" xfId="11783" xr:uid="{00000000-0005-0000-0000-0000C4310000}"/>
    <cellStyle name="Normal 34 27 3 4" xfId="11784" xr:uid="{00000000-0005-0000-0000-0000C5310000}"/>
    <cellStyle name="Normal 34 27 4" xfId="11785" xr:uid="{00000000-0005-0000-0000-0000C6310000}"/>
    <cellStyle name="Normal 34 27 4 2" xfId="11786" xr:uid="{00000000-0005-0000-0000-0000C7310000}"/>
    <cellStyle name="Normal 34 27 5" xfId="11787" xr:uid="{00000000-0005-0000-0000-0000C8310000}"/>
    <cellStyle name="Normal 34 27 6" xfId="11788" xr:uid="{00000000-0005-0000-0000-0000C9310000}"/>
    <cellStyle name="Normal 34 27 6 2" xfId="11789" xr:uid="{00000000-0005-0000-0000-0000CA310000}"/>
    <cellStyle name="Normal 34 27 7" xfId="11790" xr:uid="{00000000-0005-0000-0000-0000CB310000}"/>
    <cellStyle name="Normal 34 28" xfId="747" xr:uid="{00000000-0005-0000-0000-0000CC310000}"/>
    <cellStyle name="Normal 34 28 2" xfId="2161" xr:uid="{00000000-0005-0000-0000-0000CD310000}"/>
    <cellStyle name="Normal 34 28 2 2" xfId="11791" xr:uid="{00000000-0005-0000-0000-0000CE310000}"/>
    <cellStyle name="Normal 34 28 2 2 2" xfId="11792" xr:uid="{00000000-0005-0000-0000-0000CF310000}"/>
    <cellStyle name="Normal 34 28 2 3" xfId="11793" xr:uid="{00000000-0005-0000-0000-0000D0310000}"/>
    <cellStyle name="Normal 34 28 2 4" xfId="11794" xr:uid="{00000000-0005-0000-0000-0000D1310000}"/>
    <cellStyle name="Normal 34 28 3" xfId="11795" xr:uid="{00000000-0005-0000-0000-0000D2310000}"/>
    <cellStyle name="Normal 34 28 3 2" xfId="11796" xr:uid="{00000000-0005-0000-0000-0000D3310000}"/>
    <cellStyle name="Normal 34 28 3 2 2" xfId="11797" xr:uid="{00000000-0005-0000-0000-0000D4310000}"/>
    <cellStyle name="Normal 34 28 3 3" xfId="11798" xr:uid="{00000000-0005-0000-0000-0000D5310000}"/>
    <cellStyle name="Normal 34 28 3 3 2" xfId="11799" xr:uid="{00000000-0005-0000-0000-0000D6310000}"/>
    <cellStyle name="Normal 34 28 3 4" xfId="11800" xr:uid="{00000000-0005-0000-0000-0000D7310000}"/>
    <cellStyle name="Normal 34 28 4" xfId="11801" xr:uid="{00000000-0005-0000-0000-0000D8310000}"/>
    <cellStyle name="Normal 34 28 4 2" xfId="11802" xr:uid="{00000000-0005-0000-0000-0000D9310000}"/>
    <cellStyle name="Normal 34 28 5" xfId="11803" xr:uid="{00000000-0005-0000-0000-0000DA310000}"/>
    <cellStyle name="Normal 34 28 6" xfId="11804" xr:uid="{00000000-0005-0000-0000-0000DB310000}"/>
    <cellStyle name="Normal 34 28 6 2" xfId="11805" xr:uid="{00000000-0005-0000-0000-0000DC310000}"/>
    <cellStyle name="Normal 34 28 7" xfId="11806" xr:uid="{00000000-0005-0000-0000-0000DD310000}"/>
    <cellStyle name="Normal 34 29" xfId="748" xr:uid="{00000000-0005-0000-0000-0000DE310000}"/>
    <cellStyle name="Normal 34 29 2" xfId="2160" xr:uid="{00000000-0005-0000-0000-0000DF310000}"/>
    <cellStyle name="Normal 34 29 2 2" xfId="11807" xr:uid="{00000000-0005-0000-0000-0000E0310000}"/>
    <cellStyle name="Normal 34 29 2 2 2" xfId="11808" xr:uid="{00000000-0005-0000-0000-0000E1310000}"/>
    <cellStyle name="Normal 34 29 2 3" xfId="11809" xr:uid="{00000000-0005-0000-0000-0000E2310000}"/>
    <cellStyle name="Normal 34 29 2 4" xfId="11810" xr:uid="{00000000-0005-0000-0000-0000E3310000}"/>
    <cellStyle name="Normal 34 29 3" xfId="11811" xr:uid="{00000000-0005-0000-0000-0000E4310000}"/>
    <cellStyle name="Normal 34 29 3 2" xfId="11812" xr:uid="{00000000-0005-0000-0000-0000E5310000}"/>
    <cellStyle name="Normal 34 29 3 2 2" xfId="11813" xr:uid="{00000000-0005-0000-0000-0000E6310000}"/>
    <cellStyle name="Normal 34 29 3 3" xfId="11814" xr:uid="{00000000-0005-0000-0000-0000E7310000}"/>
    <cellStyle name="Normal 34 29 3 3 2" xfId="11815" xr:uid="{00000000-0005-0000-0000-0000E8310000}"/>
    <cellStyle name="Normal 34 29 3 4" xfId="11816" xr:uid="{00000000-0005-0000-0000-0000E9310000}"/>
    <cellStyle name="Normal 34 29 4" xfId="11817" xr:uid="{00000000-0005-0000-0000-0000EA310000}"/>
    <cellStyle name="Normal 34 29 4 2" xfId="11818" xr:uid="{00000000-0005-0000-0000-0000EB310000}"/>
    <cellStyle name="Normal 34 29 5" xfId="11819" xr:uid="{00000000-0005-0000-0000-0000EC310000}"/>
    <cellStyle name="Normal 34 29 6" xfId="11820" xr:uid="{00000000-0005-0000-0000-0000ED310000}"/>
    <cellStyle name="Normal 34 29 6 2" xfId="11821" xr:uid="{00000000-0005-0000-0000-0000EE310000}"/>
    <cellStyle name="Normal 34 29 7" xfId="11822" xr:uid="{00000000-0005-0000-0000-0000EF310000}"/>
    <cellStyle name="Normal 34 3" xfId="749" xr:uid="{00000000-0005-0000-0000-0000F0310000}"/>
    <cellStyle name="Normal 34 3 2" xfId="1842" xr:uid="{00000000-0005-0000-0000-0000F1310000}"/>
    <cellStyle name="Normal 34 3 2 2" xfId="11823" xr:uid="{00000000-0005-0000-0000-0000F2310000}"/>
    <cellStyle name="Normal 34 3 2 2 2" xfId="11824" xr:uid="{00000000-0005-0000-0000-0000F3310000}"/>
    <cellStyle name="Normal 34 3 2 3" xfId="11825" xr:uid="{00000000-0005-0000-0000-0000F4310000}"/>
    <cellStyle name="Normal 34 3 2 4" xfId="11826" xr:uid="{00000000-0005-0000-0000-0000F5310000}"/>
    <cellStyle name="Normal 34 3 3" xfId="11827" xr:uid="{00000000-0005-0000-0000-0000F6310000}"/>
    <cellStyle name="Normal 34 3 3 2" xfId="11828" xr:uid="{00000000-0005-0000-0000-0000F7310000}"/>
    <cellStyle name="Normal 34 3 3 2 2" xfId="11829" xr:uid="{00000000-0005-0000-0000-0000F8310000}"/>
    <cellStyle name="Normal 34 3 3 3" xfId="11830" xr:uid="{00000000-0005-0000-0000-0000F9310000}"/>
    <cellStyle name="Normal 34 3 3 3 2" xfId="11831" xr:uid="{00000000-0005-0000-0000-0000FA310000}"/>
    <cellStyle name="Normal 34 3 3 4" xfId="11832" xr:uid="{00000000-0005-0000-0000-0000FB310000}"/>
    <cellStyle name="Normal 34 3 4" xfId="11833" xr:uid="{00000000-0005-0000-0000-0000FC310000}"/>
    <cellStyle name="Normal 34 3 4 2" xfId="11834" xr:uid="{00000000-0005-0000-0000-0000FD310000}"/>
    <cellStyle name="Normal 34 3 5" xfId="11835" xr:uid="{00000000-0005-0000-0000-0000FE310000}"/>
    <cellStyle name="Normal 34 3 6" xfId="11836" xr:uid="{00000000-0005-0000-0000-0000FF310000}"/>
    <cellStyle name="Normal 34 3 6 2" xfId="11837" xr:uid="{00000000-0005-0000-0000-000000320000}"/>
    <cellStyle name="Normal 34 3 7" xfId="11838" xr:uid="{00000000-0005-0000-0000-000001320000}"/>
    <cellStyle name="Normal 34 30" xfId="750" xr:uid="{00000000-0005-0000-0000-000002320000}"/>
    <cellStyle name="Normal 34 30 2" xfId="2159" xr:uid="{00000000-0005-0000-0000-000003320000}"/>
    <cellStyle name="Normal 34 30 2 2" xfId="11839" xr:uid="{00000000-0005-0000-0000-000004320000}"/>
    <cellStyle name="Normal 34 30 2 2 2" xfId="11840" xr:uid="{00000000-0005-0000-0000-000005320000}"/>
    <cellStyle name="Normal 34 30 2 3" xfId="11841" xr:uid="{00000000-0005-0000-0000-000006320000}"/>
    <cellStyle name="Normal 34 30 2 4" xfId="11842" xr:uid="{00000000-0005-0000-0000-000007320000}"/>
    <cellStyle name="Normal 34 30 3" xfId="11843" xr:uid="{00000000-0005-0000-0000-000008320000}"/>
    <cellStyle name="Normal 34 30 3 2" xfId="11844" xr:uid="{00000000-0005-0000-0000-000009320000}"/>
    <cellStyle name="Normal 34 30 3 2 2" xfId="11845" xr:uid="{00000000-0005-0000-0000-00000A320000}"/>
    <cellStyle name="Normal 34 30 3 3" xfId="11846" xr:uid="{00000000-0005-0000-0000-00000B320000}"/>
    <cellStyle name="Normal 34 30 3 3 2" xfId="11847" xr:uid="{00000000-0005-0000-0000-00000C320000}"/>
    <cellStyle name="Normal 34 30 3 4" xfId="11848" xr:uid="{00000000-0005-0000-0000-00000D320000}"/>
    <cellStyle name="Normal 34 30 4" xfId="11849" xr:uid="{00000000-0005-0000-0000-00000E320000}"/>
    <cellStyle name="Normal 34 30 4 2" xfId="11850" xr:uid="{00000000-0005-0000-0000-00000F320000}"/>
    <cellStyle name="Normal 34 30 5" xfId="11851" xr:uid="{00000000-0005-0000-0000-000010320000}"/>
    <cellStyle name="Normal 34 30 6" xfId="11852" xr:uid="{00000000-0005-0000-0000-000011320000}"/>
    <cellStyle name="Normal 34 30 6 2" xfId="11853" xr:uid="{00000000-0005-0000-0000-000012320000}"/>
    <cellStyle name="Normal 34 30 7" xfId="11854" xr:uid="{00000000-0005-0000-0000-000013320000}"/>
    <cellStyle name="Normal 34 31" xfId="751" xr:uid="{00000000-0005-0000-0000-000014320000}"/>
    <cellStyle name="Normal 34 31 2" xfId="2158" xr:uid="{00000000-0005-0000-0000-000015320000}"/>
    <cellStyle name="Normal 34 31 2 2" xfId="11855" xr:uid="{00000000-0005-0000-0000-000016320000}"/>
    <cellStyle name="Normal 34 31 2 2 2" xfId="11856" xr:uid="{00000000-0005-0000-0000-000017320000}"/>
    <cellStyle name="Normal 34 31 2 3" xfId="11857" xr:uid="{00000000-0005-0000-0000-000018320000}"/>
    <cellStyle name="Normal 34 31 2 4" xfId="11858" xr:uid="{00000000-0005-0000-0000-000019320000}"/>
    <cellStyle name="Normal 34 31 3" xfId="11859" xr:uid="{00000000-0005-0000-0000-00001A320000}"/>
    <cellStyle name="Normal 34 31 3 2" xfId="11860" xr:uid="{00000000-0005-0000-0000-00001B320000}"/>
    <cellStyle name="Normal 34 31 3 2 2" xfId="11861" xr:uid="{00000000-0005-0000-0000-00001C320000}"/>
    <cellStyle name="Normal 34 31 3 3" xfId="11862" xr:uid="{00000000-0005-0000-0000-00001D320000}"/>
    <cellStyle name="Normal 34 31 3 3 2" xfId="11863" xr:uid="{00000000-0005-0000-0000-00001E320000}"/>
    <cellStyle name="Normal 34 31 3 4" xfId="11864" xr:uid="{00000000-0005-0000-0000-00001F320000}"/>
    <cellStyle name="Normal 34 31 4" xfId="11865" xr:uid="{00000000-0005-0000-0000-000020320000}"/>
    <cellStyle name="Normal 34 31 4 2" xfId="11866" xr:uid="{00000000-0005-0000-0000-000021320000}"/>
    <cellStyle name="Normal 34 31 5" xfId="11867" xr:uid="{00000000-0005-0000-0000-000022320000}"/>
    <cellStyle name="Normal 34 31 6" xfId="11868" xr:uid="{00000000-0005-0000-0000-000023320000}"/>
    <cellStyle name="Normal 34 31 6 2" xfId="11869" xr:uid="{00000000-0005-0000-0000-000024320000}"/>
    <cellStyle name="Normal 34 31 7" xfId="11870" xr:uid="{00000000-0005-0000-0000-000025320000}"/>
    <cellStyle name="Normal 34 32" xfId="752" xr:uid="{00000000-0005-0000-0000-000026320000}"/>
    <cellStyle name="Normal 34 32 2" xfId="2157" xr:uid="{00000000-0005-0000-0000-000027320000}"/>
    <cellStyle name="Normal 34 32 2 2" xfId="11871" xr:uid="{00000000-0005-0000-0000-000028320000}"/>
    <cellStyle name="Normal 34 32 2 2 2" xfId="11872" xr:uid="{00000000-0005-0000-0000-000029320000}"/>
    <cellStyle name="Normal 34 32 2 3" xfId="11873" xr:uid="{00000000-0005-0000-0000-00002A320000}"/>
    <cellStyle name="Normal 34 32 2 4" xfId="11874" xr:uid="{00000000-0005-0000-0000-00002B320000}"/>
    <cellStyle name="Normal 34 32 3" xfId="11875" xr:uid="{00000000-0005-0000-0000-00002C320000}"/>
    <cellStyle name="Normal 34 32 3 2" xfId="11876" xr:uid="{00000000-0005-0000-0000-00002D320000}"/>
    <cellStyle name="Normal 34 32 3 2 2" xfId="11877" xr:uid="{00000000-0005-0000-0000-00002E320000}"/>
    <cellStyle name="Normal 34 32 3 3" xfId="11878" xr:uid="{00000000-0005-0000-0000-00002F320000}"/>
    <cellStyle name="Normal 34 32 3 3 2" xfId="11879" xr:uid="{00000000-0005-0000-0000-000030320000}"/>
    <cellStyle name="Normal 34 32 3 4" xfId="11880" xr:uid="{00000000-0005-0000-0000-000031320000}"/>
    <cellStyle name="Normal 34 32 4" xfId="11881" xr:uid="{00000000-0005-0000-0000-000032320000}"/>
    <cellStyle name="Normal 34 32 4 2" xfId="11882" xr:uid="{00000000-0005-0000-0000-000033320000}"/>
    <cellStyle name="Normal 34 32 5" xfId="11883" xr:uid="{00000000-0005-0000-0000-000034320000}"/>
    <cellStyle name="Normal 34 32 6" xfId="11884" xr:uid="{00000000-0005-0000-0000-000035320000}"/>
    <cellStyle name="Normal 34 32 6 2" xfId="11885" xr:uid="{00000000-0005-0000-0000-000036320000}"/>
    <cellStyle name="Normal 34 32 7" xfId="11886" xr:uid="{00000000-0005-0000-0000-000037320000}"/>
    <cellStyle name="Normal 34 33" xfId="753" xr:uid="{00000000-0005-0000-0000-000038320000}"/>
    <cellStyle name="Normal 34 33 2" xfId="2156" xr:uid="{00000000-0005-0000-0000-000039320000}"/>
    <cellStyle name="Normal 34 33 2 2" xfId="11887" xr:uid="{00000000-0005-0000-0000-00003A320000}"/>
    <cellStyle name="Normal 34 33 2 2 2" xfId="11888" xr:uid="{00000000-0005-0000-0000-00003B320000}"/>
    <cellStyle name="Normal 34 33 2 3" xfId="11889" xr:uid="{00000000-0005-0000-0000-00003C320000}"/>
    <cellStyle name="Normal 34 33 2 4" xfId="11890" xr:uid="{00000000-0005-0000-0000-00003D320000}"/>
    <cellStyle name="Normal 34 33 3" xfId="11891" xr:uid="{00000000-0005-0000-0000-00003E320000}"/>
    <cellStyle name="Normal 34 33 3 2" xfId="11892" xr:uid="{00000000-0005-0000-0000-00003F320000}"/>
    <cellStyle name="Normal 34 33 3 2 2" xfId="11893" xr:uid="{00000000-0005-0000-0000-000040320000}"/>
    <cellStyle name="Normal 34 33 3 3" xfId="11894" xr:uid="{00000000-0005-0000-0000-000041320000}"/>
    <cellStyle name="Normal 34 33 3 3 2" xfId="11895" xr:uid="{00000000-0005-0000-0000-000042320000}"/>
    <cellStyle name="Normal 34 33 3 4" xfId="11896" xr:uid="{00000000-0005-0000-0000-000043320000}"/>
    <cellStyle name="Normal 34 33 4" xfId="11897" xr:uid="{00000000-0005-0000-0000-000044320000}"/>
    <cellStyle name="Normal 34 33 4 2" xfId="11898" xr:uid="{00000000-0005-0000-0000-000045320000}"/>
    <cellStyle name="Normal 34 33 5" xfId="11899" xr:uid="{00000000-0005-0000-0000-000046320000}"/>
    <cellStyle name="Normal 34 33 6" xfId="11900" xr:uid="{00000000-0005-0000-0000-000047320000}"/>
    <cellStyle name="Normal 34 33 6 2" xfId="11901" xr:uid="{00000000-0005-0000-0000-000048320000}"/>
    <cellStyle name="Normal 34 33 7" xfId="11902" xr:uid="{00000000-0005-0000-0000-000049320000}"/>
    <cellStyle name="Normal 34 34" xfId="754" xr:uid="{00000000-0005-0000-0000-00004A320000}"/>
    <cellStyle name="Normal 34 34 2" xfId="2155" xr:uid="{00000000-0005-0000-0000-00004B320000}"/>
    <cellStyle name="Normal 34 34 2 2" xfId="11903" xr:uid="{00000000-0005-0000-0000-00004C320000}"/>
    <cellStyle name="Normal 34 34 2 2 2" xfId="11904" xr:uid="{00000000-0005-0000-0000-00004D320000}"/>
    <cellStyle name="Normal 34 34 2 3" xfId="11905" xr:uid="{00000000-0005-0000-0000-00004E320000}"/>
    <cellStyle name="Normal 34 34 2 4" xfId="11906" xr:uid="{00000000-0005-0000-0000-00004F320000}"/>
    <cellStyle name="Normal 34 34 3" xfId="11907" xr:uid="{00000000-0005-0000-0000-000050320000}"/>
    <cellStyle name="Normal 34 34 3 2" xfId="11908" xr:uid="{00000000-0005-0000-0000-000051320000}"/>
    <cellStyle name="Normal 34 34 3 2 2" xfId="11909" xr:uid="{00000000-0005-0000-0000-000052320000}"/>
    <cellStyle name="Normal 34 34 3 3" xfId="11910" xr:uid="{00000000-0005-0000-0000-000053320000}"/>
    <cellStyle name="Normal 34 34 3 3 2" xfId="11911" xr:uid="{00000000-0005-0000-0000-000054320000}"/>
    <cellStyle name="Normal 34 34 3 4" xfId="11912" xr:uid="{00000000-0005-0000-0000-000055320000}"/>
    <cellStyle name="Normal 34 34 4" xfId="11913" xr:uid="{00000000-0005-0000-0000-000056320000}"/>
    <cellStyle name="Normal 34 34 4 2" xfId="11914" xr:uid="{00000000-0005-0000-0000-000057320000}"/>
    <cellStyle name="Normal 34 34 5" xfId="11915" xr:uid="{00000000-0005-0000-0000-000058320000}"/>
    <cellStyle name="Normal 34 34 6" xfId="11916" xr:uid="{00000000-0005-0000-0000-000059320000}"/>
    <cellStyle name="Normal 34 34 6 2" xfId="11917" xr:uid="{00000000-0005-0000-0000-00005A320000}"/>
    <cellStyle name="Normal 34 34 7" xfId="11918" xr:uid="{00000000-0005-0000-0000-00005B320000}"/>
    <cellStyle name="Normal 34 35" xfId="1825" xr:uid="{00000000-0005-0000-0000-00005C320000}"/>
    <cellStyle name="Normal 34 35 2" xfId="11919" xr:uid="{00000000-0005-0000-0000-00005D320000}"/>
    <cellStyle name="Normal 34 35 2 2" xfId="11920" xr:uid="{00000000-0005-0000-0000-00005E320000}"/>
    <cellStyle name="Normal 34 35 3" xfId="11921" xr:uid="{00000000-0005-0000-0000-00005F320000}"/>
    <cellStyle name="Normal 34 35 4" xfId="11922" xr:uid="{00000000-0005-0000-0000-000060320000}"/>
    <cellStyle name="Normal 34 36" xfId="11923" xr:uid="{00000000-0005-0000-0000-000061320000}"/>
    <cellStyle name="Normal 34 36 2" xfId="11924" xr:uid="{00000000-0005-0000-0000-000062320000}"/>
    <cellStyle name="Normal 34 36 2 2" xfId="11925" xr:uid="{00000000-0005-0000-0000-000063320000}"/>
    <cellStyle name="Normal 34 36 3" xfId="11926" xr:uid="{00000000-0005-0000-0000-000064320000}"/>
    <cellStyle name="Normal 34 36 3 2" xfId="11927" xr:uid="{00000000-0005-0000-0000-000065320000}"/>
    <cellStyle name="Normal 34 36 4" xfId="11928" xr:uid="{00000000-0005-0000-0000-000066320000}"/>
    <cellStyle name="Normal 34 37" xfId="11929" xr:uid="{00000000-0005-0000-0000-000067320000}"/>
    <cellStyle name="Normal 34 37 2" xfId="11930" xr:uid="{00000000-0005-0000-0000-000068320000}"/>
    <cellStyle name="Normal 34 38" xfId="11931" xr:uid="{00000000-0005-0000-0000-000069320000}"/>
    <cellStyle name="Normal 34 39" xfId="11932" xr:uid="{00000000-0005-0000-0000-00006A320000}"/>
    <cellStyle name="Normal 34 39 2" xfId="11933" xr:uid="{00000000-0005-0000-0000-00006B320000}"/>
    <cellStyle name="Normal 34 4" xfId="755" xr:uid="{00000000-0005-0000-0000-00006C320000}"/>
    <cellStyle name="Normal 34 4 2" xfId="1843" xr:uid="{00000000-0005-0000-0000-00006D320000}"/>
    <cellStyle name="Normal 34 4 2 2" xfId="11934" xr:uid="{00000000-0005-0000-0000-00006E320000}"/>
    <cellStyle name="Normal 34 4 2 2 2" xfId="11935" xr:uid="{00000000-0005-0000-0000-00006F320000}"/>
    <cellStyle name="Normal 34 4 2 3" xfId="11936" xr:uid="{00000000-0005-0000-0000-000070320000}"/>
    <cellStyle name="Normal 34 4 2 4" xfId="11937" xr:uid="{00000000-0005-0000-0000-000071320000}"/>
    <cellStyle name="Normal 34 4 3" xfId="11938" xr:uid="{00000000-0005-0000-0000-000072320000}"/>
    <cellStyle name="Normal 34 4 3 2" xfId="11939" xr:uid="{00000000-0005-0000-0000-000073320000}"/>
    <cellStyle name="Normal 34 4 3 2 2" xfId="11940" xr:uid="{00000000-0005-0000-0000-000074320000}"/>
    <cellStyle name="Normal 34 4 3 3" xfId="11941" xr:uid="{00000000-0005-0000-0000-000075320000}"/>
    <cellStyle name="Normal 34 4 3 3 2" xfId="11942" xr:uid="{00000000-0005-0000-0000-000076320000}"/>
    <cellStyle name="Normal 34 4 3 4" xfId="11943" xr:uid="{00000000-0005-0000-0000-000077320000}"/>
    <cellStyle name="Normal 34 4 4" xfId="11944" xr:uid="{00000000-0005-0000-0000-000078320000}"/>
    <cellStyle name="Normal 34 4 4 2" xfId="11945" xr:uid="{00000000-0005-0000-0000-000079320000}"/>
    <cellStyle name="Normal 34 4 5" xfId="11946" xr:uid="{00000000-0005-0000-0000-00007A320000}"/>
    <cellStyle name="Normal 34 4 6" xfId="11947" xr:uid="{00000000-0005-0000-0000-00007B320000}"/>
    <cellStyle name="Normal 34 4 6 2" xfId="11948" xr:uid="{00000000-0005-0000-0000-00007C320000}"/>
    <cellStyle name="Normal 34 4 7" xfId="11949" xr:uid="{00000000-0005-0000-0000-00007D320000}"/>
    <cellStyle name="Normal 34 40" xfId="11950" xr:uid="{00000000-0005-0000-0000-00007E320000}"/>
    <cellStyle name="Normal 34 5" xfId="756" xr:uid="{00000000-0005-0000-0000-00007F320000}"/>
    <cellStyle name="Normal 34 5 2" xfId="1844" xr:uid="{00000000-0005-0000-0000-000080320000}"/>
    <cellStyle name="Normal 34 5 2 2" xfId="11951" xr:uid="{00000000-0005-0000-0000-000081320000}"/>
    <cellStyle name="Normal 34 5 2 2 2" xfId="11952" xr:uid="{00000000-0005-0000-0000-000082320000}"/>
    <cellStyle name="Normal 34 5 2 3" xfId="11953" xr:uid="{00000000-0005-0000-0000-000083320000}"/>
    <cellStyle name="Normal 34 5 2 4" xfId="11954" xr:uid="{00000000-0005-0000-0000-000084320000}"/>
    <cellStyle name="Normal 34 5 3" xfId="11955" xr:uid="{00000000-0005-0000-0000-000085320000}"/>
    <cellStyle name="Normal 34 5 3 2" xfId="11956" xr:uid="{00000000-0005-0000-0000-000086320000}"/>
    <cellStyle name="Normal 34 5 3 2 2" xfId="11957" xr:uid="{00000000-0005-0000-0000-000087320000}"/>
    <cellStyle name="Normal 34 5 3 3" xfId="11958" xr:uid="{00000000-0005-0000-0000-000088320000}"/>
    <cellStyle name="Normal 34 5 3 3 2" xfId="11959" xr:uid="{00000000-0005-0000-0000-000089320000}"/>
    <cellStyle name="Normal 34 5 3 4" xfId="11960" xr:uid="{00000000-0005-0000-0000-00008A320000}"/>
    <cellStyle name="Normal 34 5 4" xfId="11961" xr:uid="{00000000-0005-0000-0000-00008B320000}"/>
    <cellStyle name="Normal 34 5 4 2" xfId="11962" xr:uid="{00000000-0005-0000-0000-00008C320000}"/>
    <cellStyle name="Normal 34 5 5" xfId="11963" xr:uid="{00000000-0005-0000-0000-00008D320000}"/>
    <cellStyle name="Normal 34 5 6" xfId="11964" xr:uid="{00000000-0005-0000-0000-00008E320000}"/>
    <cellStyle name="Normal 34 5 6 2" xfId="11965" xr:uid="{00000000-0005-0000-0000-00008F320000}"/>
    <cellStyle name="Normal 34 5 7" xfId="11966" xr:uid="{00000000-0005-0000-0000-000090320000}"/>
    <cellStyle name="Normal 34 6" xfId="757" xr:uid="{00000000-0005-0000-0000-000091320000}"/>
    <cellStyle name="Normal 34 6 2" xfId="1845" xr:uid="{00000000-0005-0000-0000-000092320000}"/>
    <cellStyle name="Normal 34 6 2 2" xfId="11967" xr:uid="{00000000-0005-0000-0000-000093320000}"/>
    <cellStyle name="Normal 34 6 2 2 2" xfId="11968" xr:uid="{00000000-0005-0000-0000-000094320000}"/>
    <cellStyle name="Normal 34 6 2 3" xfId="11969" xr:uid="{00000000-0005-0000-0000-000095320000}"/>
    <cellStyle name="Normal 34 6 2 4" xfId="11970" xr:uid="{00000000-0005-0000-0000-000096320000}"/>
    <cellStyle name="Normal 34 6 3" xfId="11971" xr:uid="{00000000-0005-0000-0000-000097320000}"/>
    <cellStyle name="Normal 34 6 3 2" xfId="11972" xr:uid="{00000000-0005-0000-0000-000098320000}"/>
    <cellStyle name="Normal 34 6 3 2 2" xfId="11973" xr:uid="{00000000-0005-0000-0000-000099320000}"/>
    <cellStyle name="Normal 34 6 3 3" xfId="11974" xr:uid="{00000000-0005-0000-0000-00009A320000}"/>
    <cellStyle name="Normal 34 6 3 3 2" xfId="11975" xr:uid="{00000000-0005-0000-0000-00009B320000}"/>
    <cellStyle name="Normal 34 6 3 4" xfId="11976" xr:uid="{00000000-0005-0000-0000-00009C320000}"/>
    <cellStyle name="Normal 34 6 4" xfId="11977" xr:uid="{00000000-0005-0000-0000-00009D320000}"/>
    <cellStyle name="Normal 34 6 4 2" xfId="11978" xr:uid="{00000000-0005-0000-0000-00009E320000}"/>
    <cellStyle name="Normal 34 6 5" xfId="11979" xr:uid="{00000000-0005-0000-0000-00009F320000}"/>
    <cellStyle name="Normal 34 6 6" xfId="11980" xr:uid="{00000000-0005-0000-0000-0000A0320000}"/>
    <cellStyle name="Normal 34 6 6 2" xfId="11981" xr:uid="{00000000-0005-0000-0000-0000A1320000}"/>
    <cellStyle name="Normal 34 6 7" xfId="11982" xr:uid="{00000000-0005-0000-0000-0000A2320000}"/>
    <cellStyle name="Normal 34 7" xfId="758" xr:uid="{00000000-0005-0000-0000-0000A3320000}"/>
    <cellStyle name="Normal 34 7 2" xfId="1846" xr:uid="{00000000-0005-0000-0000-0000A4320000}"/>
    <cellStyle name="Normal 34 7 2 2" xfId="11983" xr:uid="{00000000-0005-0000-0000-0000A5320000}"/>
    <cellStyle name="Normal 34 7 2 2 2" xfId="11984" xr:uid="{00000000-0005-0000-0000-0000A6320000}"/>
    <cellStyle name="Normal 34 7 2 3" xfId="11985" xr:uid="{00000000-0005-0000-0000-0000A7320000}"/>
    <cellStyle name="Normal 34 7 2 4" xfId="11986" xr:uid="{00000000-0005-0000-0000-0000A8320000}"/>
    <cellStyle name="Normal 34 7 3" xfId="11987" xr:uid="{00000000-0005-0000-0000-0000A9320000}"/>
    <cellStyle name="Normal 34 7 3 2" xfId="11988" xr:uid="{00000000-0005-0000-0000-0000AA320000}"/>
    <cellStyle name="Normal 34 7 3 2 2" xfId="11989" xr:uid="{00000000-0005-0000-0000-0000AB320000}"/>
    <cellStyle name="Normal 34 7 3 3" xfId="11990" xr:uid="{00000000-0005-0000-0000-0000AC320000}"/>
    <cellStyle name="Normal 34 7 3 3 2" xfId="11991" xr:uid="{00000000-0005-0000-0000-0000AD320000}"/>
    <cellStyle name="Normal 34 7 3 4" xfId="11992" xr:uid="{00000000-0005-0000-0000-0000AE320000}"/>
    <cellStyle name="Normal 34 7 4" xfId="11993" xr:uid="{00000000-0005-0000-0000-0000AF320000}"/>
    <cellStyle name="Normal 34 7 4 2" xfId="11994" xr:uid="{00000000-0005-0000-0000-0000B0320000}"/>
    <cellStyle name="Normal 34 7 5" xfId="11995" xr:uid="{00000000-0005-0000-0000-0000B1320000}"/>
    <cellStyle name="Normal 34 7 6" xfId="11996" xr:uid="{00000000-0005-0000-0000-0000B2320000}"/>
    <cellStyle name="Normal 34 7 6 2" xfId="11997" xr:uid="{00000000-0005-0000-0000-0000B3320000}"/>
    <cellStyle name="Normal 34 7 7" xfId="11998" xr:uid="{00000000-0005-0000-0000-0000B4320000}"/>
    <cellStyle name="Normal 34 8" xfId="759" xr:uid="{00000000-0005-0000-0000-0000B5320000}"/>
    <cellStyle name="Normal 34 8 2" xfId="1847" xr:uid="{00000000-0005-0000-0000-0000B6320000}"/>
    <cellStyle name="Normal 34 8 2 2" xfId="11999" xr:uid="{00000000-0005-0000-0000-0000B7320000}"/>
    <cellStyle name="Normal 34 8 2 2 2" xfId="12000" xr:uid="{00000000-0005-0000-0000-0000B8320000}"/>
    <cellStyle name="Normal 34 8 2 3" xfId="12001" xr:uid="{00000000-0005-0000-0000-0000B9320000}"/>
    <cellStyle name="Normal 34 8 2 4" xfId="12002" xr:uid="{00000000-0005-0000-0000-0000BA320000}"/>
    <cellStyle name="Normal 34 8 3" xfId="12003" xr:uid="{00000000-0005-0000-0000-0000BB320000}"/>
    <cellStyle name="Normal 34 8 3 2" xfId="12004" xr:uid="{00000000-0005-0000-0000-0000BC320000}"/>
    <cellStyle name="Normal 34 8 3 2 2" xfId="12005" xr:uid="{00000000-0005-0000-0000-0000BD320000}"/>
    <cellStyle name="Normal 34 8 3 3" xfId="12006" xr:uid="{00000000-0005-0000-0000-0000BE320000}"/>
    <cellStyle name="Normal 34 8 3 3 2" xfId="12007" xr:uid="{00000000-0005-0000-0000-0000BF320000}"/>
    <cellStyle name="Normal 34 8 3 4" xfId="12008" xr:uid="{00000000-0005-0000-0000-0000C0320000}"/>
    <cellStyle name="Normal 34 8 4" xfId="12009" xr:uid="{00000000-0005-0000-0000-0000C1320000}"/>
    <cellStyle name="Normal 34 8 4 2" xfId="12010" xr:uid="{00000000-0005-0000-0000-0000C2320000}"/>
    <cellStyle name="Normal 34 8 5" xfId="12011" xr:uid="{00000000-0005-0000-0000-0000C3320000}"/>
    <cellStyle name="Normal 34 8 6" xfId="12012" xr:uid="{00000000-0005-0000-0000-0000C4320000}"/>
    <cellStyle name="Normal 34 8 6 2" xfId="12013" xr:uid="{00000000-0005-0000-0000-0000C5320000}"/>
    <cellStyle name="Normal 34 8 7" xfId="12014" xr:uid="{00000000-0005-0000-0000-0000C6320000}"/>
    <cellStyle name="Normal 34 9" xfId="760" xr:uid="{00000000-0005-0000-0000-0000C7320000}"/>
    <cellStyle name="Normal 34 9 2" xfId="1848" xr:uid="{00000000-0005-0000-0000-0000C8320000}"/>
    <cellStyle name="Normal 34 9 2 2" xfId="12015" xr:uid="{00000000-0005-0000-0000-0000C9320000}"/>
    <cellStyle name="Normal 34 9 2 2 2" xfId="12016" xr:uid="{00000000-0005-0000-0000-0000CA320000}"/>
    <cellStyle name="Normal 34 9 2 3" xfId="12017" xr:uid="{00000000-0005-0000-0000-0000CB320000}"/>
    <cellStyle name="Normal 34 9 2 4" xfId="12018" xr:uid="{00000000-0005-0000-0000-0000CC320000}"/>
    <cellStyle name="Normal 34 9 3" xfId="12019" xr:uid="{00000000-0005-0000-0000-0000CD320000}"/>
    <cellStyle name="Normal 34 9 3 2" xfId="12020" xr:uid="{00000000-0005-0000-0000-0000CE320000}"/>
    <cellStyle name="Normal 34 9 3 2 2" xfId="12021" xr:uid="{00000000-0005-0000-0000-0000CF320000}"/>
    <cellStyle name="Normal 34 9 3 3" xfId="12022" xr:uid="{00000000-0005-0000-0000-0000D0320000}"/>
    <cellStyle name="Normal 34 9 3 3 2" xfId="12023" xr:uid="{00000000-0005-0000-0000-0000D1320000}"/>
    <cellStyle name="Normal 34 9 3 4" xfId="12024" xr:uid="{00000000-0005-0000-0000-0000D2320000}"/>
    <cellStyle name="Normal 34 9 4" xfId="12025" xr:uid="{00000000-0005-0000-0000-0000D3320000}"/>
    <cellStyle name="Normal 34 9 4 2" xfId="12026" xr:uid="{00000000-0005-0000-0000-0000D4320000}"/>
    <cellStyle name="Normal 34 9 5" xfId="12027" xr:uid="{00000000-0005-0000-0000-0000D5320000}"/>
    <cellStyle name="Normal 34 9 6" xfId="12028" xr:uid="{00000000-0005-0000-0000-0000D6320000}"/>
    <cellStyle name="Normal 34 9 6 2" xfId="12029" xr:uid="{00000000-0005-0000-0000-0000D7320000}"/>
    <cellStyle name="Normal 34 9 7" xfId="12030" xr:uid="{00000000-0005-0000-0000-0000D8320000}"/>
    <cellStyle name="Normal 35" xfId="761" xr:uid="{00000000-0005-0000-0000-0000D9320000}"/>
    <cellStyle name="Normal 35 10" xfId="762" xr:uid="{00000000-0005-0000-0000-0000DA320000}"/>
    <cellStyle name="Normal 35 10 2" xfId="1850" xr:uid="{00000000-0005-0000-0000-0000DB320000}"/>
    <cellStyle name="Normal 35 10 2 2" xfId="12031" xr:uid="{00000000-0005-0000-0000-0000DC320000}"/>
    <cellStyle name="Normal 35 10 2 2 2" xfId="12032" xr:uid="{00000000-0005-0000-0000-0000DD320000}"/>
    <cellStyle name="Normal 35 10 2 3" xfId="12033" xr:uid="{00000000-0005-0000-0000-0000DE320000}"/>
    <cellStyle name="Normal 35 10 2 4" xfId="12034" xr:uid="{00000000-0005-0000-0000-0000DF320000}"/>
    <cellStyle name="Normal 35 10 3" xfId="12035" xr:uid="{00000000-0005-0000-0000-0000E0320000}"/>
    <cellStyle name="Normal 35 10 3 2" xfId="12036" xr:uid="{00000000-0005-0000-0000-0000E1320000}"/>
    <cellStyle name="Normal 35 10 3 2 2" xfId="12037" xr:uid="{00000000-0005-0000-0000-0000E2320000}"/>
    <cellStyle name="Normal 35 10 3 3" xfId="12038" xr:uid="{00000000-0005-0000-0000-0000E3320000}"/>
    <cellStyle name="Normal 35 10 3 3 2" xfId="12039" xr:uid="{00000000-0005-0000-0000-0000E4320000}"/>
    <cellStyle name="Normal 35 10 3 4" xfId="12040" xr:uid="{00000000-0005-0000-0000-0000E5320000}"/>
    <cellStyle name="Normal 35 10 4" xfId="12041" xr:uid="{00000000-0005-0000-0000-0000E6320000}"/>
    <cellStyle name="Normal 35 10 4 2" xfId="12042" xr:uid="{00000000-0005-0000-0000-0000E7320000}"/>
    <cellStyle name="Normal 35 10 5" xfId="12043" xr:uid="{00000000-0005-0000-0000-0000E8320000}"/>
    <cellStyle name="Normal 35 10 6" xfId="12044" xr:uid="{00000000-0005-0000-0000-0000E9320000}"/>
    <cellStyle name="Normal 35 10 6 2" xfId="12045" xr:uid="{00000000-0005-0000-0000-0000EA320000}"/>
    <cellStyle name="Normal 35 10 7" xfId="12046" xr:uid="{00000000-0005-0000-0000-0000EB320000}"/>
    <cellStyle name="Normal 35 10 8" xfId="12047" xr:uid="{00000000-0005-0000-0000-0000EC320000}"/>
    <cellStyle name="Normal 35 11" xfId="763" xr:uid="{00000000-0005-0000-0000-0000ED320000}"/>
    <cellStyle name="Normal 35 11 2" xfId="1851" xr:uid="{00000000-0005-0000-0000-0000EE320000}"/>
    <cellStyle name="Normal 35 11 2 2" xfId="12048" xr:uid="{00000000-0005-0000-0000-0000EF320000}"/>
    <cellStyle name="Normal 35 11 2 2 2" xfId="12049" xr:uid="{00000000-0005-0000-0000-0000F0320000}"/>
    <cellStyle name="Normal 35 11 2 3" xfId="12050" xr:uid="{00000000-0005-0000-0000-0000F1320000}"/>
    <cellStyle name="Normal 35 11 2 4" xfId="12051" xr:uid="{00000000-0005-0000-0000-0000F2320000}"/>
    <cellStyle name="Normal 35 11 3" xfId="12052" xr:uid="{00000000-0005-0000-0000-0000F3320000}"/>
    <cellStyle name="Normal 35 11 3 2" xfId="12053" xr:uid="{00000000-0005-0000-0000-0000F4320000}"/>
    <cellStyle name="Normal 35 11 3 2 2" xfId="12054" xr:uid="{00000000-0005-0000-0000-0000F5320000}"/>
    <cellStyle name="Normal 35 11 3 3" xfId="12055" xr:uid="{00000000-0005-0000-0000-0000F6320000}"/>
    <cellStyle name="Normal 35 11 3 3 2" xfId="12056" xr:uid="{00000000-0005-0000-0000-0000F7320000}"/>
    <cellStyle name="Normal 35 11 3 4" xfId="12057" xr:uid="{00000000-0005-0000-0000-0000F8320000}"/>
    <cellStyle name="Normal 35 11 4" xfId="12058" xr:uid="{00000000-0005-0000-0000-0000F9320000}"/>
    <cellStyle name="Normal 35 11 4 2" xfId="12059" xr:uid="{00000000-0005-0000-0000-0000FA320000}"/>
    <cellStyle name="Normal 35 11 5" xfId="12060" xr:uid="{00000000-0005-0000-0000-0000FB320000}"/>
    <cellStyle name="Normal 35 11 6" xfId="12061" xr:uid="{00000000-0005-0000-0000-0000FC320000}"/>
    <cellStyle name="Normal 35 11 6 2" xfId="12062" xr:uid="{00000000-0005-0000-0000-0000FD320000}"/>
    <cellStyle name="Normal 35 11 7" xfId="12063" xr:uid="{00000000-0005-0000-0000-0000FE320000}"/>
    <cellStyle name="Normal 35 12" xfId="764" xr:uid="{00000000-0005-0000-0000-0000FF320000}"/>
    <cellStyle name="Normal 35 12 2" xfId="1852" xr:uid="{00000000-0005-0000-0000-000000330000}"/>
    <cellStyle name="Normal 35 12 2 2" xfId="12064" xr:uid="{00000000-0005-0000-0000-000001330000}"/>
    <cellStyle name="Normal 35 12 2 2 2" xfId="12065" xr:uid="{00000000-0005-0000-0000-000002330000}"/>
    <cellStyle name="Normal 35 12 2 3" xfId="12066" xr:uid="{00000000-0005-0000-0000-000003330000}"/>
    <cellStyle name="Normal 35 12 2 4" xfId="12067" xr:uid="{00000000-0005-0000-0000-000004330000}"/>
    <cellStyle name="Normal 35 12 3" xfId="12068" xr:uid="{00000000-0005-0000-0000-000005330000}"/>
    <cellStyle name="Normal 35 12 3 2" xfId="12069" xr:uid="{00000000-0005-0000-0000-000006330000}"/>
    <cellStyle name="Normal 35 12 3 2 2" xfId="12070" xr:uid="{00000000-0005-0000-0000-000007330000}"/>
    <cellStyle name="Normal 35 12 3 3" xfId="12071" xr:uid="{00000000-0005-0000-0000-000008330000}"/>
    <cellStyle name="Normal 35 12 3 3 2" xfId="12072" xr:uid="{00000000-0005-0000-0000-000009330000}"/>
    <cellStyle name="Normal 35 12 3 4" xfId="12073" xr:uid="{00000000-0005-0000-0000-00000A330000}"/>
    <cellStyle name="Normal 35 12 4" xfId="12074" xr:uid="{00000000-0005-0000-0000-00000B330000}"/>
    <cellStyle name="Normal 35 12 4 2" xfId="12075" xr:uid="{00000000-0005-0000-0000-00000C330000}"/>
    <cellStyle name="Normal 35 12 5" xfId="12076" xr:uid="{00000000-0005-0000-0000-00000D330000}"/>
    <cellStyle name="Normal 35 12 6" xfId="12077" xr:uid="{00000000-0005-0000-0000-00000E330000}"/>
    <cellStyle name="Normal 35 12 6 2" xfId="12078" xr:uid="{00000000-0005-0000-0000-00000F330000}"/>
    <cellStyle name="Normal 35 12 7" xfId="12079" xr:uid="{00000000-0005-0000-0000-000010330000}"/>
    <cellStyle name="Normal 35 13" xfId="765" xr:uid="{00000000-0005-0000-0000-000011330000}"/>
    <cellStyle name="Normal 35 13 2" xfId="1853" xr:uid="{00000000-0005-0000-0000-000012330000}"/>
    <cellStyle name="Normal 35 13 2 2" xfId="12080" xr:uid="{00000000-0005-0000-0000-000013330000}"/>
    <cellStyle name="Normal 35 13 2 2 2" xfId="12081" xr:uid="{00000000-0005-0000-0000-000014330000}"/>
    <cellStyle name="Normal 35 13 2 3" xfId="12082" xr:uid="{00000000-0005-0000-0000-000015330000}"/>
    <cellStyle name="Normal 35 13 2 4" xfId="12083" xr:uid="{00000000-0005-0000-0000-000016330000}"/>
    <cellStyle name="Normal 35 13 3" xfId="12084" xr:uid="{00000000-0005-0000-0000-000017330000}"/>
    <cellStyle name="Normal 35 13 3 2" xfId="12085" xr:uid="{00000000-0005-0000-0000-000018330000}"/>
    <cellStyle name="Normal 35 13 3 2 2" xfId="12086" xr:uid="{00000000-0005-0000-0000-000019330000}"/>
    <cellStyle name="Normal 35 13 3 3" xfId="12087" xr:uid="{00000000-0005-0000-0000-00001A330000}"/>
    <cellStyle name="Normal 35 13 3 3 2" xfId="12088" xr:uid="{00000000-0005-0000-0000-00001B330000}"/>
    <cellStyle name="Normal 35 13 3 4" xfId="12089" xr:uid="{00000000-0005-0000-0000-00001C330000}"/>
    <cellStyle name="Normal 35 13 4" xfId="12090" xr:uid="{00000000-0005-0000-0000-00001D330000}"/>
    <cellStyle name="Normal 35 13 4 2" xfId="12091" xr:uid="{00000000-0005-0000-0000-00001E330000}"/>
    <cellStyle name="Normal 35 13 5" xfId="12092" xr:uid="{00000000-0005-0000-0000-00001F330000}"/>
    <cellStyle name="Normal 35 13 6" xfId="12093" xr:uid="{00000000-0005-0000-0000-000020330000}"/>
    <cellStyle name="Normal 35 13 6 2" xfId="12094" xr:uid="{00000000-0005-0000-0000-000021330000}"/>
    <cellStyle name="Normal 35 13 7" xfId="12095" xr:uid="{00000000-0005-0000-0000-000022330000}"/>
    <cellStyle name="Normal 35 14" xfId="766" xr:uid="{00000000-0005-0000-0000-000023330000}"/>
    <cellStyle name="Normal 35 14 2" xfId="1854" xr:uid="{00000000-0005-0000-0000-000024330000}"/>
    <cellStyle name="Normal 35 14 2 2" xfId="12096" xr:uid="{00000000-0005-0000-0000-000025330000}"/>
    <cellStyle name="Normal 35 14 2 2 2" xfId="12097" xr:uid="{00000000-0005-0000-0000-000026330000}"/>
    <cellStyle name="Normal 35 14 2 3" xfId="12098" xr:uid="{00000000-0005-0000-0000-000027330000}"/>
    <cellStyle name="Normal 35 14 2 4" xfId="12099" xr:uid="{00000000-0005-0000-0000-000028330000}"/>
    <cellStyle name="Normal 35 14 3" xfId="12100" xr:uid="{00000000-0005-0000-0000-000029330000}"/>
    <cellStyle name="Normal 35 14 3 2" xfId="12101" xr:uid="{00000000-0005-0000-0000-00002A330000}"/>
    <cellStyle name="Normal 35 14 3 2 2" xfId="12102" xr:uid="{00000000-0005-0000-0000-00002B330000}"/>
    <cellStyle name="Normal 35 14 3 3" xfId="12103" xr:uid="{00000000-0005-0000-0000-00002C330000}"/>
    <cellStyle name="Normal 35 14 3 3 2" xfId="12104" xr:uid="{00000000-0005-0000-0000-00002D330000}"/>
    <cellStyle name="Normal 35 14 3 4" xfId="12105" xr:uid="{00000000-0005-0000-0000-00002E330000}"/>
    <cellStyle name="Normal 35 14 4" xfId="12106" xr:uid="{00000000-0005-0000-0000-00002F330000}"/>
    <cellStyle name="Normal 35 14 4 2" xfId="12107" xr:uid="{00000000-0005-0000-0000-000030330000}"/>
    <cellStyle name="Normal 35 14 5" xfId="12108" xr:uid="{00000000-0005-0000-0000-000031330000}"/>
    <cellStyle name="Normal 35 14 6" xfId="12109" xr:uid="{00000000-0005-0000-0000-000032330000}"/>
    <cellStyle name="Normal 35 14 6 2" xfId="12110" xr:uid="{00000000-0005-0000-0000-000033330000}"/>
    <cellStyle name="Normal 35 14 7" xfId="12111" xr:uid="{00000000-0005-0000-0000-000034330000}"/>
    <cellStyle name="Normal 35 15" xfId="767" xr:uid="{00000000-0005-0000-0000-000035330000}"/>
    <cellStyle name="Normal 35 15 2" xfId="1855" xr:uid="{00000000-0005-0000-0000-000036330000}"/>
    <cellStyle name="Normal 35 15 2 2" xfId="12112" xr:uid="{00000000-0005-0000-0000-000037330000}"/>
    <cellStyle name="Normal 35 15 2 2 2" xfId="12113" xr:uid="{00000000-0005-0000-0000-000038330000}"/>
    <cellStyle name="Normal 35 15 2 3" xfId="12114" xr:uid="{00000000-0005-0000-0000-000039330000}"/>
    <cellStyle name="Normal 35 15 2 4" xfId="12115" xr:uid="{00000000-0005-0000-0000-00003A330000}"/>
    <cellStyle name="Normal 35 15 3" xfId="12116" xr:uid="{00000000-0005-0000-0000-00003B330000}"/>
    <cellStyle name="Normal 35 15 3 2" xfId="12117" xr:uid="{00000000-0005-0000-0000-00003C330000}"/>
    <cellStyle name="Normal 35 15 3 2 2" xfId="12118" xr:uid="{00000000-0005-0000-0000-00003D330000}"/>
    <cellStyle name="Normal 35 15 3 3" xfId="12119" xr:uid="{00000000-0005-0000-0000-00003E330000}"/>
    <cellStyle name="Normal 35 15 3 3 2" xfId="12120" xr:uid="{00000000-0005-0000-0000-00003F330000}"/>
    <cellStyle name="Normal 35 15 3 4" xfId="12121" xr:uid="{00000000-0005-0000-0000-000040330000}"/>
    <cellStyle name="Normal 35 15 4" xfId="12122" xr:uid="{00000000-0005-0000-0000-000041330000}"/>
    <cellStyle name="Normal 35 15 4 2" xfId="12123" xr:uid="{00000000-0005-0000-0000-000042330000}"/>
    <cellStyle name="Normal 35 15 5" xfId="12124" xr:uid="{00000000-0005-0000-0000-000043330000}"/>
    <cellStyle name="Normal 35 15 6" xfId="12125" xr:uid="{00000000-0005-0000-0000-000044330000}"/>
    <cellStyle name="Normal 35 15 6 2" xfId="12126" xr:uid="{00000000-0005-0000-0000-000045330000}"/>
    <cellStyle name="Normal 35 15 7" xfId="12127" xr:uid="{00000000-0005-0000-0000-000046330000}"/>
    <cellStyle name="Normal 35 16" xfId="768" xr:uid="{00000000-0005-0000-0000-000047330000}"/>
    <cellStyle name="Normal 35 16 2" xfId="1856" xr:uid="{00000000-0005-0000-0000-000048330000}"/>
    <cellStyle name="Normal 35 16 2 2" xfId="12128" xr:uid="{00000000-0005-0000-0000-000049330000}"/>
    <cellStyle name="Normal 35 16 2 2 2" xfId="12129" xr:uid="{00000000-0005-0000-0000-00004A330000}"/>
    <cellStyle name="Normal 35 16 2 3" xfId="12130" xr:uid="{00000000-0005-0000-0000-00004B330000}"/>
    <cellStyle name="Normal 35 16 2 4" xfId="12131" xr:uid="{00000000-0005-0000-0000-00004C330000}"/>
    <cellStyle name="Normal 35 16 3" xfId="12132" xr:uid="{00000000-0005-0000-0000-00004D330000}"/>
    <cellStyle name="Normal 35 16 3 2" xfId="12133" xr:uid="{00000000-0005-0000-0000-00004E330000}"/>
    <cellStyle name="Normal 35 16 3 2 2" xfId="12134" xr:uid="{00000000-0005-0000-0000-00004F330000}"/>
    <cellStyle name="Normal 35 16 3 3" xfId="12135" xr:uid="{00000000-0005-0000-0000-000050330000}"/>
    <cellStyle name="Normal 35 16 3 3 2" xfId="12136" xr:uid="{00000000-0005-0000-0000-000051330000}"/>
    <cellStyle name="Normal 35 16 3 4" xfId="12137" xr:uid="{00000000-0005-0000-0000-000052330000}"/>
    <cellStyle name="Normal 35 16 4" xfId="12138" xr:uid="{00000000-0005-0000-0000-000053330000}"/>
    <cellStyle name="Normal 35 16 4 2" xfId="12139" xr:uid="{00000000-0005-0000-0000-000054330000}"/>
    <cellStyle name="Normal 35 16 5" xfId="12140" xr:uid="{00000000-0005-0000-0000-000055330000}"/>
    <cellStyle name="Normal 35 16 6" xfId="12141" xr:uid="{00000000-0005-0000-0000-000056330000}"/>
    <cellStyle name="Normal 35 16 6 2" xfId="12142" xr:uid="{00000000-0005-0000-0000-000057330000}"/>
    <cellStyle name="Normal 35 16 7" xfId="12143" xr:uid="{00000000-0005-0000-0000-000058330000}"/>
    <cellStyle name="Normal 35 17" xfId="769" xr:uid="{00000000-0005-0000-0000-000059330000}"/>
    <cellStyle name="Normal 35 17 2" xfId="1857" xr:uid="{00000000-0005-0000-0000-00005A330000}"/>
    <cellStyle name="Normal 35 17 2 2" xfId="12144" xr:uid="{00000000-0005-0000-0000-00005B330000}"/>
    <cellStyle name="Normal 35 17 2 2 2" xfId="12145" xr:uid="{00000000-0005-0000-0000-00005C330000}"/>
    <cellStyle name="Normal 35 17 2 3" xfId="12146" xr:uid="{00000000-0005-0000-0000-00005D330000}"/>
    <cellStyle name="Normal 35 17 2 4" xfId="12147" xr:uid="{00000000-0005-0000-0000-00005E330000}"/>
    <cellStyle name="Normal 35 17 3" xfId="12148" xr:uid="{00000000-0005-0000-0000-00005F330000}"/>
    <cellStyle name="Normal 35 17 3 2" xfId="12149" xr:uid="{00000000-0005-0000-0000-000060330000}"/>
    <cellStyle name="Normal 35 17 3 2 2" xfId="12150" xr:uid="{00000000-0005-0000-0000-000061330000}"/>
    <cellStyle name="Normal 35 17 3 3" xfId="12151" xr:uid="{00000000-0005-0000-0000-000062330000}"/>
    <cellStyle name="Normal 35 17 3 3 2" xfId="12152" xr:uid="{00000000-0005-0000-0000-000063330000}"/>
    <cellStyle name="Normal 35 17 3 4" xfId="12153" xr:uid="{00000000-0005-0000-0000-000064330000}"/>
    <cellStyle name="Normal 35 17 4" xfId="12154" xr:uid="{00000000-0005-0000-0000-000065330000}"/>
    <cellStyle name="Normal 35 17 4 2" xfId="12155" xr:uid="{00000000-0005-0000-0000-000066330000}"/>
    <cellStyle name="Normal 35 17 5" xfId="12156" xr:uid="{00000000-0005-0000-0000-000067330000}"/>
    <cellStyle name="Normal 35 17 6" xfId="12157" xr:uid="{00000000-0005-0000-0000-000068330000}"/>
    <cellStyle name="Normal 35 17 6 2" xfId="12158" xr:uid="{00000000-0005-0000-0000-000069330000}"/>
    <cellStyle name="Normal 35 17 7" xfId="12159" xr:uid="{00000000-0005-0000-0000-00006A330000}"/>
    <cellStyle name="Normal 35 18" xfId="770" xr:uid="{00000000-0005-0000-0000-00006B330000}"/>
    <cellStyle name="Normal 35 18 2" xfId="1858" xr:uid="{00000000-0005-0000-0000-00006C330000}"/>
    <cellStyle name="Normal 35 18 2 2" xfId="12160" xr:uid="{00000000-0005-0000-0000-00006D330000}"/>
    <cellStyle name="Normal 35 18 2 2 2" xfId="12161" xr:uid="{00000000-0005-0000-0000-00006E330000}"/>
    <cellStyle name="Normal 35 18 2 3" xfId="12162" xr:uid="{00000000-0005-0000-0000-00006F330000}"/>
    <cellStyle name="Normal 35 18 2 4" xfId="12163" xr:uid="{00000000-0005-0000-0000-000070330000}"/>
    <cellStyle name="Normal 35 18 3" xfId="12164" xr:uid="{00000000-0005-0000-0000-000071330000}"/>
    <cellStyle name="Normal 35 18 3 2" xfId="12165" xr:uid="{00000000-0005-0000-0000-000072330000}"/>
    <cellStyle name="Normal 35 18 3 2 2" xfId="12166" xr:uid="{00000000-0005-0000-0000-000073330000}"/>
    <cellStyle name="Normal 35 18 3 3" xfId="12167" xr:uid="{00000000-0005-0000-0000-000074330000}"/>
    <cellStyle name="Normal 35 18 3 3 2" xfId="12168" xr:uid="{00000000-0005-0000-0000-000075330000}"/>
    <cellStyle name="Normal 35 18 3 4" xfId="12169" xr:uid="{00000000-0005-0000-0000-000076330000}"/>
    <cellStyle name="Normal 35 18 4" xfId="12170" xr:uid="{00000000-0005-0000-0000-000077330000}"/>
    <cellStyle name="Normal 35 18 4 2" xfId="12171" xr:uid="{00000000-0005-0000-0000-000078330000}"/>
    <cellStyle name="Normal 35 18 5" xfId="12172" xr:uid="{00000000-0005-0000-0000-000079330000}"/>
    <cellStyle name="Normal 35 18 6" xfId="12173" xr:uid="{00000000-0005-0000-0000-00007A330000}"/>
    <cellStyle name="Normal 35 18 6 2" xfId="12174" xr:uid="{00000000-0005-0000-0000-00007B330000}"/>
    <cellStyle name="Normal 35 18 7" xfId="12175" xr:uid="{00000000-0005-0000-0000-00007C330000}"/>
    <cellStyle name="Normal 35 19" xfId="771" xr:uid="{00000000-0005-0000-0000-00007D330000}"/>
    <cellStyle name="Normal 35 19 2" xfId="1859" xr:uid="{00000000-0005-0000-0000-00007E330000}"/>
    <cellStyle name="Normal 35 19 2 2" xfId="12176" xr:uid="{00000000-0005-0000-0000-00007F330000}"/>
    <cellStyle name="Normal 35 19 2 2 2" xfId="12177" xr:uid="{00000000-0005-0000-0000-000080330000}"/>
    <cellStyle name="Normal 35 19 2 3" xfId="12178" xr:uid="{00000000-0005-0000-0000-000081330000}"/>
    <cellStyle name="Normal 35 19 2 4" xfId="12179" xr:uid="{00000000-0005-0000-0000-000082330000}"/>
    <cellStyle name="Normal 35 19 3" xfId="12180" xr:uid="{00000000-0005-0000-0000-000083330000}"/>
    <cellStyle name="Normal 35 19 3 2" xfId="12181" xr:uid="{00000000-0005-0000-0000-000084330000}"/>
    <cellStyle name="Normal 35 19 3 2 2" xfId="12182" xr:uid="{00000000-0005-0000-0000-000085330000}"/>
    <cellStyle name="Normal 35 19 3 3" xfId="12183" xr:uid="{00000000-0005-0000-0000-000086330000}"/>
    <cellStyle name="Normal 35 19 3 3 2" xfId="12184" xr:uid="{00000000-0005-0000-0000-000087330000}"/>
    <cellStyle name="Normal 35 19 3 4" xfId="12185" xr:uid="{00000000-0005-0000-0000-000088330000}"/>
    <cellStyle name="Normal 35 19 4" xfId="12186" xr:uid="{00000000-0005-0000-0000-000089330000}"/>
    <cellStyle name="Normal 35 19 4 2" xfId="12187" xr:uid="{00000000-0005-0000-0000-00008A330000}"/>
    <cellStyle name="Normal 35 19 5" xfId="12188" xr:uid="{00000000-0005-0000-0000-00008B330000}"/>
    <cellStyle name="Normal 35 19 6" xfId="12189" xr:uid="{00000000-0005-0000-0000-00008C330000}"/>
    <cellStyle name="Normal 35 19 6 2" xfId="12190" xr:uid="{00000000-0005-0000-0000-00008D330000}"/>
    <cellStyle name="Normal 35 19 7" xfId="12191" xr:uid="{00000000-0005-0000-0000-00008E330000}"/>
    <cellStyle name="Normal 35 2" xfId="772" xr:uid="{00000000-0005-0000-0000-00008F330000}"/>
    <cellStyle name="Normal 35 2 2" xfId="1860" xr:uid="{00000000-0005-0000-0000-000090330000}"/>
    <cellStyle name="Normal 35 2 2 2" xfId="12192" xr:uid="{00000000-0005-0000-0000-000091330000}"/>
    <cellStyle name="Normal 35 2 2 2 2" xfId="12193" xr:uid="{00000000-0005-0000-0000-000092330000}"/>
    <cellStyle name="Normal 35 2 2 3" xfId="12194" xr:uid="{00000000-0005-0000-0000-000093330000}"/>
    <cellStyle name="Normal 35 2 2 4" xfId="12195" xr:uid="{00000000-0005-0000-0000-000094330000}"/>
    <cellStyle name="Normal 35 2 3" xfId="12196" xr:uid="{00000000-0005-0000-0000-000095330000}"/>
    <cellStyle name="Normal 35 2 3 2" xfId="12197" xr:uid="{00000000-0005-0000-0000-000096330000}"/>
    <cellStyle name="Normal 35 2 3 2 2" xfId="12198" xr:uid="{00000000-0005-0000-0000-000097330000}"/>
    <cellStyle name="Normal 35 2 3 3" xfId="12199" xr:uid="{00000000-0005-0000-0000-000098330000}"/>
    <cellStyle name="Normal 35 2 3 3 2" xfId="12200" xr:uid="{00000000-0005-0000-0000-000099330000}"/>
    <cellStyle name="Normal 35 2 3 4" xfId="12201" xr:uid="{00000000-0005-0000-0000-00009A330000}"/>
    <cellStyle name="Normal 35 2 4" xfId="12202" xr:uid="{00000000-0005-0000-0000-00009B330000}"/>
    <cellStyle name="Normal 35 2 4 2" xfId="12203" xr:uid="{00000000-0005-0000-0000-00009C330000}"/>
    <cellStyle name="Normal 35 2 5" xfId="12204" xr:uid="{00000000-0005-0000-0000-00009D330000}"/>
    <cellStyle name="Normal 35 2 6" xfId="12205" xr:uid="{00000000-0005-0000-0000-00009E330000}"/>
    <cellStyle name="Normal 35 2 6 2" xfId="12206" xr:uid="{00000000-0005-0000-0000-00009F330000}"/>
    <cellStyle name="Normal 35 2 7" xfId="12207" xr:uid="{00000000-0005-0000-0000-0000A0330000}"/>
    <cellStyle name="Normal 35 20" xfId="773" xr:uid="{00000000-0005-0000-0000-0000A1330000}"/>
    <cellStyle name="Normal 35 20 2" xfId="1861" xr:uid="{00000000-0005-0000-0000-0000A2330000}"/>
    <cellStyle name="Normal 35 20 2 2" xfId="12208" xr:uid="{00000000-0005-0000-0000-0000A3330000}"/>
    <cellStyle name="Normal 35 20 2 2 2" xfId="12209" xr:uid="{00000000-0005-0000-0000-0000A4330000}"/>
    <cellStyle name="Normal 35 20 2 3" xfId="12210" xr:uid="{00000000-0005-0000-0000-0000A5330000}"/>
    <cellStyle name="Normal 35 20 2 4" xfId="12211" xr:uid="{00000000-0005-0000-0000-0000A6330000}"/>
    <cellStyle name="Normal 35 20 3" xfId="12212" xr:uid="{00000000-0005-0000-0000-0000A7330000}"/>
    <cellStyle name="Normal 35 20 3 2" xfId="12213" xr:uid="{00000000-0005-0000-0000-0000A8330000}"/>
    <cellStyle name="Normal 35 20 3 2 2" xfId="12214" xr:uid="{00000000-0005-0000-0000-0000A9330000}"/>
    <cellStyle name="Normal 35 20 3 3" xfId="12215" xr:uid="{00000000-0005-0000-0000-0000AA330000}"/>
    <cellStyle name="Normal 35 20 3 3 2" xfId="12216" xr:uid="{00000000-0005-0000-0000-0000AB330000}"/>
    <cellStyle name="Normal 35 20 3 4" xfId="12217" xr:uid="{00000000-0005-0000-0000-0000AC330000}"/>
    <cellStyle name="Normal 35 20 4" xfId="12218" xr:uid="{00000000-0005-0000-0000-0000AD330000}"/>
    <cellStyle name="Normal 35 20 4 2" xfId="12219" xr:uid="{00000000-0005-0000-0000-0000AE330000}"/>
    <cellStyle name="Normal 35 20 5" xfId="12220" xr:uid="{00000000-0005-0000-0000-0000AF330000}"/>
    <cellStyle name="Normal 35 20 6" xfId="12221" xr:uid="{00000000-0005-0000-0000-0000B0330000}"/>
    <cellStyle name="Normal 35 20 6 2" xfId="12222" xr:uid="{00000000-0005-0000-0000-0000B1330000}"/>
    <cellStyle name="Normal 35 20 7" xfId="12223" xr:uid="{00000000-0005-0000-0000-0000B2330000}"/>
    <cellStyle name="Normal 35 21" xfId="774" xr:uid="{00000000-0005-0000-0000-0000B3330000}"/>
    <cellStyle name="Normal 35 21 2" xfId="1862" xr:uid="{00000000-0005-0000-0000-0000B4330000}"/>
    <cellStyle name="Normal 35 21 2 2" xfId="12224" xr:uid="{00000000-0005-0000-0000-0000B5330000}"/>
    <cellStyle name="Normal 35 21 2 2 2" xfId="12225" xr:uid="{00000000-0005-0000-0000-0000B6330000}"/>
    <cellStyle name="Normal 35 21 2 3" xfId="12226" xr:uid="{00000000-0005-0000-0000-0000B7330000}"/>
    <cellStyle name="Normal 35 21 2 4" xfId="12227" xr:uid="{00000000-0005-0000-0000-0000B8330000}"/>
    <cellStyle name="Normal 35 21 3" xfId="12228" xr:uid="{00000000-0005-0000-0000-0000B9330000}"/>
    <cellStyle name="Normal 35 21 3 2" xfId="12229" xr:uid="{00000000-0005-0000-0000-0000BA330000}"/>
    <cellStyle name="Normal 35 21 3 2 2" xfId="12230" xr:uid="{00000000-0005-0000-0000-0000BB330000}"/>
    <cellStyle name="Normal 35 21 3 3" xfId="12231" xr:uid="{00000000-0005-0000-0000-0000BC330000}"/>
    <cellStyle name="Normal 35 21 3 3 2" xfId="12232" xr:uid="{00000000-0005-0000-0000-0000BD330000}"/>
    <cellStyle name="Normal 35 21 3 4" xfId="12233" xr:uid="{00000000-0005-0000-0000-0000BE330000}"/>
    <cellStyle name="Normal 35 21 4" xfId="12234" xr:uid="{00000000-0005-0000-0000-0000BF330000}"/>
    <cellStyle name="Normal 35 21 4 2" xfId="12235" xr:uid="{00000000-0005-0000-0000-0000C0330000}"/>
    <cellStyle name="Normal 35 21 5" xfId="12236" xr:uid="{00000000-0005-0000-0000-0000C1330000}"/>
    <cellStyle name="Normal 35 21 6" xfId="12237" xr:uid="{00000000-0005-0000-0000-0000C2330000}"/>
    <cellStyle name="Normal 35 21 6 2" xfId="12238" xr:uid="{00000000-0005-0000-0000-0000C3330000}"/>
    <cellStyle name="Normal 35 21 7" xfId="12239" xr:uid="{00000000-0005-0000-0000-0000C4330000}"/>
    <cellStyle name="Normal 35 22" xfId="775" xr:uid="{00000000-0005-0000-0000-0000C5330000}"/>
    <cellStyle name="Normal 35 22 2" xfId="1863" xr:uid="{00000000-0005-0000-0000-0000C6330000}"/>
    <cellStyle name="Normal 35 22 2 2" xfId="12240" xr:uid="{00000000-0005-0000-0000-0000C7330000}"/>
    <cellStyle name="Normal 35 22 2 2 2" xfId="12241" xr:uid="{00000000-0005-0000-0000-0000C8330000}"/>
    <cellStyle name="Normal 35 22 2 3" xfId="12242" xr:uid="{00000000-0005-0000-0000-0000C9330000}"/>
    <cellStyle name="Normal 35 22 2 4" xfId="12243" xr:uid="{00000000-0005-0000-0000-0000CA330000}"/>
    <cellStyle name="Normal 35 22 3" xfId="12244" xr:uid="{00000000-0005-0000-0000-0000CB330000}"/>
    <cellStyle name="Normal 35 22 3 2" xfId="12245" xr:uid="{00000000-0005-0000-0000-0000CC330000}"/>
    <cellStyle name="Normal 35 22 3 2 2" xfId="12246" xr:uid="{00000000-0005-0000-0000-0000CD330000}"/>
    <cellStyle name="Normal 35 22 3 3" xfId="12247" xr:uid="{00000000-0005-0000-0000-0000CE330000}"/>
    <cellStyle name="Normal 35 22 3 3 2" xfId="12248" xr:uid="{00000000-0005-0000-0000-0000CF330000}"/>
    <cellStyle name="Normal 35 22 3 4" xfId="12249" xr:uid="{00000000-0005-0000-0000-0000D0330000}"/>
    <cellStyle name="Normal 35 22 4" xfId="12250" xr:uid="{00000000-0005-0000-0000-0000D1330000}"/>
    <cellStyle name="Normal 35 22 4 2" xfId="12251" xr:uid="{00000000-0005-0000-0000-0000D2330000}"/>
    <cellStyle name="Normal 35 22 5" xfId="12252" xr:uid="{00000000-0005-0000-0000-0000D3330000}"/>
    <cellStyle name="Normal 35 22 6" xfId="12253" xr:uid="{00000000-0005-0000-0000-0000D4330000}"/>
    <cellStyle name="Normal 35 22 6 2" xfId="12254" xr:uid="{00000000-0005-0000-0000-0000D5330000}"/>
    <cellStyle name="Normal 35 22 7" xfId="12255" xr:uid="{00000000-0005-0000-0000-0000D6330000}"/>
    <cellStyle name="Normal 35 23" xfId="776" xr:uid="{00000000-0005-0000-0000-0000D7330000}"/>
    <cellStyle name="Normal 35 23 2" xfId="1864" xr:uid="{00000000-0005-0000-0000-0000D8330000}"/>
    <cellStyle name="Normal 35 23 2 2" xfId="12256" xr:uid="{00000000-0005-0000-0000-0000D9330000}"/>
    <cellStyle name="Normal 35 23 2 2 2" xfId="12257" xr:uid="{00000000-0005-0000-0000-0000DA330000}"/>
    <cellStyle name="Normal 35 23 2 3" xfId="12258" xr:uid="{00000000-0005-0000-0000-0000DB330000}"/>
    <cellStyle name="Normal 35 23 2 4" xfId="12259" xr:uid="{00000000-0005-0000-0000-0000DC330000}"/>
    <cellStyle name="Normal 35 23 3" xfId="12260" xr:uid="{00000000-0005-0000-0000-0000DD330000}"/>
    <cellStyle name="Normal 35 23 3 2" xfId="12261" xr:uid="{00000000-0005-0000-0000-0000DE330000}"/>
    <cellStyle name="Normal 35 23 3 2 2" xfId="12262" xr:uid="{00000000-0005-0000-0000-0000DF330000}"/>
    <cellStyle name="Normal 35 23 3 3" xfId="12263" xr:uid="{00000000-0005-0000-0000-0000E0330000}"/>
    <cellStyle name="Normal 35 23 3 3 2" xfId="12264" xr:uid="{00000000-0005-0000-0000-0000E1330000}"/>
    <cellStyle name="Normal 35 23 3 4" xfId="12265" xr:uid="{00000000-0005-0000-0000-0000E2330000}"/>
    <cellStyle name="Normal 35 23 4" xfId="12266" xr:uid="{00000000-0005-0000-0000-0000E3330000}"/>
    <cellStyle name="Normal 35 23 4 2" xfId="12267" xr:uid="{00000000-0005-0000-0000-0000E4330000}"/>
    <cellStyle name="Normal 35 23 5" xfId="12268" xr:uid="{00000000-0005-0000-0000-0000E5330000}"/>
    <cellStyle name="Normal 35 23 6" xfId="12269" xr:uid="{00000000-0005-0000-0000-0000E6330000}"/>
    <cellStyle name="Normal 35 23 6 2" xfId="12270" xr:uid="{00000000-0005-0000-0000-0000E7330000}"/>
    <cellStyle name="Normal 35 23 7" xfId="12271" xr:uid="{00000000-0005-0000-0000-0000E8330000}"/>
    <cellStyle name="Normal 35 24" xfId="777" xr:uid="{00000000-0005-0000-0000-0000E9330000}"/>
    <cellStyle name="Normal 35 24 2" xfId="1865" xr:uid="{00000000-0005-0000-0000-0000EA330000}"/>
    <cellStyle name="Normal 35 24 2 2" xfId="12272" xr:uid="{00000000-0005-0000-0000-0000EB330000}"/>
    <cellStyle name="Normal 35 24 2 2 2" xfId="12273" xr:uid="{00000000-0005-0000-0000-0000EC330000}"/>
    <cellStyle name="Normal 35 24 2 3" xfId="12274" xr:uid="{00000000-0005-0000-0000-0000ED330000}"/>
    <cellStyle name="Normal 35 24 2 4" xfId="12275" xr:uid="{00000000-0005-0000-0000-0000EE330000}"/>
    <cellStyle name="Normal 35 24 3" xfId="12276" xr:uid="{00000000-0005-0000-0000-0000EF330000}"/>
    <cellStyle name="Normal 35 24 3 2" xfId="12277" xr:uid="{00000000-0005-0000-0000-0000F0330000}"/>
    <cellStyle name="Normal 35 24 3 2 2" xfId="12278" xr:uid="{00000000-0005-0000-0000-0000F1330000}"/>
    <cellStyle name="Normal 35 24 3 3" xfId="12279" xr:uid="{00000000-0005-0000-0000-0000F2330000}"/>
    <cellStyle name="Normal 35 24 3 3 2" xfId="12280" xr:uid="{00000000-0005-0000-0000-0000F3330000}"/>
    <cellStyle name="Normal 35 24 3 4" xfId="12281" xr:uid="{00000000-0005-0000-0000-0000F4330000}"/>
    <cellStyle name="Normal 35 24 4" xfId="12282" xr:uid="{00000000-0005-0000-0000-0000F5330000}"/>
    <cellStyle name="Normal 35 24 4 2" xfId="12283" xr:uid="{00000000-0005-0000-0000-0000F6330000}"/>
    <cellStyle name="Normal 35 24 5" xfId="12284" xr:uid="{00000000-0005-0000-0000-0000F7330000}"/>
    <cellStyle name="Normal 35 24 6" xfId="12285" xr:uid="{00000000-0005-0000-0000-0000F8330000}"/>
    <cellStyle name="Normal 35 24 6 2" xfId="12286" xr:uid="{00000000-0005-0000-0000-0000F9330000}"/>
    <cellStyle name="Normal 35 24 7" xfId="12287" xr:uid="{00000000-0005-0000-0000-0000FA330000}"/>
    <cellStyle name="Normal 35 25" xfId="778" xr:uid="{00000000-0005-0000-0000-0000FB330000}"/>
    <cellStyle name="Normal 35 25 2" xfId="2154" xr:uid="{00000000-0005-0000-0000-0000FC330000}"/>
    <cellStyle name="Normal 35 25 2 2" xfId="12288" xr:uid="{00000000-0005-0000-0000-0000FD330000}"/>
    <cellStyle name="Normal 35 25 2 2 2" xfId="12289" xr:uid="{00000000-0005-0000-0000-0000FE330000}"/>
    <cellStyle name="Normal 35 25 2 3" xfId="12290" xr:uid="{00000000-0005-0000-0000-0000FF330000}"/>
    <cellStyle name="Normal 35 25 2 4" xfId="12291" xr:uid="{00000000-0005-0000-0000-000000340000}"/>
    <cellStyle name="Normal 35 25 3" xfId="12292" xr:uid="{00000000-0005-0000-0000-000001340000}"/>
    <cellStyle name="Normal 35 25 3 2" xfId="12293" xr:uid="{00000000-0005-0000-0000-000002340000}"/>
    <cellStyle name="Normal 35 25 3 2 2" xfId="12294" xr:uid="{00000000-0005-0000-0000-000003340000}"/>
    <cellStyle name="Normal 35 25 3 3" xfId="12295" xr:uid="{00000000-0005-0000-0000-000004340000}"/>
    <cellStyle name="Normal 35 25 3 3 2" xfId="12296" xr:uid="{00000000-0005-0000-0000-000005340000}"/>
    <cellStyle name="Normal 35 25 3 4" xfId="12297" xr:uid="{00000000-0005-0000-0000-000006340000}"/>
    <cellStyle name="Normal 35 25 4" xfId="12298" xr:uid="{00000000-0005-0000-0000-000007340000}"/>
    <cellStyle name="Normal 35 25 4 2" xfId="12299" xr:uid="{00000000-0005-0000-0000-000008340000}"/>
    <cellStyle name="Normal 35 25 5" xfId="12300" xr:uid="{00000000-0005-0000-0000-000009340000}"/>
    <cellStyle name="Normal 35 25 6" xfId="12301" xr:uid="{00000000-0005-0000-0000-00000A340000}"/>
    <cellStyle name="Normal 35 25 6 2" xfId="12302" xr:uid="{00000000-0005-0000-0000-00000B340000}"/>
    <cellStyle name="Normal 35 25 7" xfId="12303" xr:uid="{00000000-0005-0000-0000-00000C340000}"/>
    <cellStyle name="Normal 35 26" xfId="779" xr:uid="{00000000-0005-0000-0000-00000D340000}"/>
    <cellStyle name="Normal 35 26 2" xfId="2153" xr:uid="{00000000-0005-0000-0000-00000E340000}"/>
    <cellStyle name="Normal 35 26 2 2" xfId="12304" xr:uid="{00000000-0005-0000-0000-00000F340000}"/>
    <cellStyle name="Normal 35 26 2 2 2" xfId="12305" xr:uid="{00000000-0005-0000-0000-000010340000}"/>
    <cellStyle name="Normal 35 26 2 3" xfId="12306" xr:uid="{00000000-0005-0000-0000-000011340000}"/>
    <cellStyle name="Normal 35 26 2 4" xfId="12307" xr:uid="{00000000-0005-0000-0000-000012340000}"/>
    <cellStyle name="Normal 35 26 3" xfId="12308" xr:uid="{00000000-0005-0000-0000-000013340000}"/>
    <cellStyle name="Normal 35 26 3 2" xfId="12309" xr:uid="{00000000-0005-0000-0000-000014340000}"/>
    <cellStyle name="Normal 35 26 3 2 2" xfId="12310" xr:uid="{00000000-0005-0000-0000-000015340000}"/>
    <cellStyle name="Normal 35 26 3 3" xfId="12311" xr:uid="{00000000-0005-0000-0000-000016340000}"/>
    <cellStyle name="Normal 35 26 3 3 2" xfId="12312" xr:uid="{00000000-0005-0000-0000-000017340000}"/>
    <cellStyle name="Normal 35 26 3 4" xfId="12313" xr:uid="{00000000-0005-0000-0000-000018340000}"/>
    <cellStyle name="Normal 35 26 4" xfId="12314" xr:uid="{00000000-0005-0000-0000-000019340000}"/>
    <cellStyle name="Normal 35 26 4 2" xfId="12315" xr:uid="{00000000-0005-0000-0000-00001A340000}"/>
    <cellStyle name="Normal 35 26 5" xfId="12316" xr:uid="{00000000-0005-0000-0000-00001B340000}"/>
    <cellStyle name="Normal 35 26 6" xfId="12317" xr:uid="{00000000-0005-0000-0000-00001C340000}"/>
    <cellStyle name="Normal 35 26 6 2" xfId="12318" xr:uid="{00000000-0005-0000-0000-00001D340000}"/>
    <cellStyle name="Normal 35 26 7" xfId="12319" xr:uid="{00000000-0005-0000-0000-00001E340000}"/>
    <cellStyle name="Normal 35 27" xfId="780" xr:uid="{00000000-0005-0000-0000-00001F340000}"/>
    <cellStyle name="Normal 35 27 2" xfId="2152" xr:uid="{00000000-0005-0000-0000-000020340000}"/>
    <cellStyle name="Normal 35 27 2 2" xfId="12320" xr:uid="{00000000-0005-0000-0000-000021340000}"/>
    <cellStyle name="Normal 35 27 2 2 2" xfId="12321" xr:uid="{00000000-0005-0000-0000-000022340000}"/>
    <cellStyle name="Normal 35 27 2 3" xfId="12322" xr:uid="{00000000-0005-0000-0000-000023340000}"/>
    <cellStyle name="Normal 35 27 2 4" xfId="12323" xr:uid="{00000000-0005-0000-0000-000024340000}"/>
    <cellStyle name="Normal 35 27 3" xfId="12324" xr:uid="{00000000-0005-0000-0000-000025340000}"/>
    <cellStyle name="Normal 35 27 3 2" xfId="12325" xr:uid="{00000000-0005-0000-0000-000026340000}"/>
    <cellStyle name="Normal 35 27 3 2 2" xfId="12326" xr:uid="{00000000-0005-0000-0000-000027340000}"/>
    <cellStyle name="Normal 35 27 3 3" xfId="12327" xr:uid="{00000000-0005-0000-0000-000028340000}"/>
    <cellStyle name="Normal 35 27 3 3 2" xfId="12328" xr:uid="{00000000-0005-0000-0000-000029340000}"/>
    <cellStyle name="Normal 35 27 3 4" xfId="12329" xr:uid="{00000000-0005-0000-0000-00002A340000}"/>
    <cellStyle name="Normal 35 27 4" xfId="12330" xr:uid="{00000000-0005-0000-0000-00002B340000}"/>
    <cellStyle name="Normal 35 27 4 2" xfId="12331" xr:uid="{00000000-0005-0000-0000-00002C340000}"/>
    <cellStyle name="Normal 35 27 5" xfId="12332" xr:uid="{00000000-0005-0000-0000-00002D340000}"/>
    <cellStyle name="Normal 35 27 6" xfId="12333" xr:uid="{00000000-0005-0000-0000-00002E340000}"/>
    <cellStyle name="Normal 35 27 6 2" xfId="12334" xr:uid="{00000000-0005-0000-0000-00002F340000}"/>
    <cellStyle name="Normal 35 27 7" xfId="12335" xr:uid="{00000000-0005-0000-0000-000030340000}"/>
    <cellStyle name="Normal 35 28" xfId="781" xr:uid="{00000000-0005-0000-0000-000031340000}"/>
    <cellStyle name="Normal 35 28 2" xfId="2151" xr:uid="{00000000-0005-0000-0000-000032340000}"/>
    <cellStyle name="Normal 35 28 2 2" xfId="12336" xr:uid="{00000000-0005-0000-0000-000033340000}"/>
    <cellStyle name="Normal 35 28 2 2 2" xfId="12337" xr:uid="{00000000-0005-0000-0000-000034340000}"/>
    <cellStyle name="Normal 35 28 2 3" xfId="12338" xr:uid="{00000000-0005-0000-0000-000035340000}"/>
    <cellStyle name="Normal 35 28 2 4" xfId="12339" xr:uid="{00000000-0005-0000-0000-000036340000}"/>
    <cellStyle name="Normal 35 28 3" xfId="12340" xr:uid="{00000000-0005-0000-0000-000037340000}"/>
    <cellStyle name="Normal 35 28 3 2" xfId="12341" xr:uid="{00000000-0005-0000-0000-000038340000}"/>
    <cellStyle name="Normal 35 28 3 2 2" xfId="12342" xr:uid="{00000000-0005-0000-0000-000039340000}"/>
    <cellStyle name="Normal 35 28 3 3" xfId="12343" xr:uid="{00000000-0005-0000-0000-00003A340000}"/>
    <cellStyle name="Normal 35 28 3 3 2" xfId="12344" xr:uid="{00000000-0005-0000-0000-00003B340000}"/>
    <cellStyle name="Normal 35 28 3 4" xfId="12345" xr:uid="{00000000-0005-0000-0000-00003C340000}"/>
    <cellStyle name="Normal 35 28 4" xfId="12346" xr:uid="{00000000-0005-0000-0000-00003D340000}"/>
    <cellStyle name="Normal 35 28 4 2" xfId="12347" xr:uid="{00000000-0005-0000-0000-00003E340000}"/>
    <cellStyle name="Normal 35 28 5" xfId="12348" xr:uid="{00000000-0005-0000-0000-00003F340000}"/>
    <cellStyle name="Normal 35 28 6" xfId="12349" xr:uid="{00000000-0005-0000-0000-000040340000}"/>
    <cellStyle name="Normal 35 28 6 2" xfId="12350" xr:uid="{00000000-0005-0000-0000-000041340000}"/>
    <cellStyle name="Normal 35 28 7" xfId="12351" xr:uid="{00000000-0005-0000-0000-000042340000}"/>
    <cellStyle name="Normal 35 29" xfId="782" xr:uid="{00000000-0005-0000-0000-000043340000}"/>
    <cellStyle name="Normal 35 29 2" xfId="2150" xr:uid="{00000000-0005-0000-0000-000044340000}"/>
    <cellStyle name="Normal 35 29 2 2" xfId="12352" xr:uid="{00000000-0005-0000-0000-000045340000}"/>
    <cellStyle name="Normal 35 29 2 2 2" xfId="12353" xr:uid="{00000000-0005-0000-0000-000046340000}"/>
    <cellStyle name="Normal 35 29 2 3" xfId="12354" xr:uid="{00000000-0005-0000-0000-000047340000}"/>
    <cellStyle name="Normal 35 29 2 4" xfId="12355" xr:uid="{00000000-0005-0000-0000-000048340000}"/>
    <cellStyle name="Normal 35 29 3" xfId="12356" xr:uid="{00000000-0005-0000-0000-000049340000}"/>
    <cellStyle name="Normal 35 29 3 2" xfId="12357" xr:uid="{00000000-0005-0000-0000-00004A340000}"/>
    <cellStyle name="Normal 35 29 3 2 2" xfId="12358" xr:uid="{00000000-0005-0000-0000-00004B340000}"/>
    <cellStyle name="Normal 35 29 3 3" xfId="12359" xr:uid="{00000000-0005-0000-0000-00004C340000}"/>
    <cellStyle name="Normal 35 29 3 3 2" xfId="12360" xr:uid="{00000000-0005-0000-0000-00004D340000}"/>
    <cellStyle name="Normal 35 29 3 4" xfId="12361" xr:uid="{00000000-0005-0000-0000-00004E340000}"/>
    <cellStyle name="Normal 35 29 4" xfId="12362" xr:uid="{00000000-0005-0000-0000-00004F340000}"/>
    <cellStyle name="Normal 35 29 4 2" xfId="12363" xr:uid="{00000000-0005-0000-0000-000050340000}"/>
    <cellStyle name="Normal 35 29 5" xfId="12364" xr:uid="{00000000-0005-0000-0000-000051340000}"/>
    <cellStyle name="Normal 35 29 6" xfId="12365" xr:uid="{00000000-0005-0000-0000-000052340000}"/>
    <cellStyle name="Normal 35 29 6 2" xfId="12366" xr:uid="{00000000-0005-0000-0000-000053340000}"/>
    <cellStyle name="Normal 35 29 7" xfId="12367" xr:uid="{00000000-0005-0000-0000-000054340000}"/>
    <cellStyle name="Normal 35 3" xfId="783" xr:uid="{00000000-0005-0000-0000-000055340000}"/>
    <cellStyle name="Normal 35 3 2" xfId="1866" xr:uid="{00000000-0005-0000-0000-000056340000}"/>
    <cellStyle name="Normal 35 3 2 2" xfId="12368" xr:uid="{00000000-0005-0000-0000-000057340000}"/>
    <cellStyle name="Normal 35 3 2 2 2" xfId="12369" xr:uid="{00000000-0005-0000-0000-000058340000}"/>
    <cellStyle name="Normal 35 3 2 3" xfId="12370" xr:uid="{00000000-0005-0000-0000-000059340000}"/>
    <cellStyle name="Normal 35 3 2 4" xfId="12371" xr:uid="{00000000-0005-0000-0000-00005A340000}"/>
    <cellStyle name="Normal 35 3 3" xfId="12372" xr:uid="{00000000-0005-0000-0000-00005B340000}"/>
    <cellStyle name="Normal 35 3 3 2" xfId="12373" xr:uid="{00000000-0005-0000-0000-00005C340000}"/>
    <cellStyle name="Normal 35 3 3 2 2" xfId="12374" xr:uid="{00000000-0005-0000-0000-00005D340000}"/>
    <cellStyle name="Normal 35 3 3 3" xfId="12375" xr:uid="{00000000-0005-0000-0000-00005E340000}"/>
    <cellStyle name="Normal 35 3 3 3 2" xfId="12376" xr:uid="{00000000-0005-0000-0000-00005F340000}"/>
    <cellStyle name="Normal 35 3 3 4" xfId="12377" xr:uid="{00000000-0005-0000-0000-000060340000}"/>
    <cellStyle name="Normal 35 3 4" xfId="12378" xr:uid="{00000000-0005-0000-0000-000061340000}"/>
    <cellStyle name="Normal 35 3 4 2" xfId="12379" xr:uid="{00000000-0005-0000-0000-000062340000}"/>
    <cellStyle name="Normal 35 3 5" xfId="12380" xr:uid="{00000000-0005-0000-0000-000063340000}"/>
    <cellStyle name="Normal 35 3 6" xfId="12381" xr:uid="{00000000-0005-0000-0000-000064340000}"/>
    <cellStyle name="Normal 35 3 6 2" xfId="12382" xr:uid="{00000000-0005-0000-0000-000065340000}"/>
    <cellStyle name="Normal 35 3 7" xfId="12383" xr:uid="{00000000-0005-0000-0000-000066340000}"/>
    <cellStyle name="Normal 35 30" xfId="784" xr:uid="{00000000-0005-0000-0000-000067340000}"/>
    <cellStyle name="Normal 35 30 2" xfId="2149" xr:uid="{00000000-0005-0000-0000-000068340000}"/>
    <cellStyle name="Normal 35 30 2 2" xfId="12384" xr:uid="{00000000-0005-0000-0000-000069340000}"/>
    <cellStyle name="Normal 35 30 2 2 2" xfId="12385" xr:uid="{00000000-0005-0000-0000-00006A340000}"/>
    <cellStyle name="Normal 35 30 2 3" xfId="12386" xr:uid="{00000000-0005-0000-0000-00006B340000}"/>
    <cellStyle name="Normal 35 30 2 4" xfId="12387" xr:uid="{00000000-0005-0000-0000-00006C340000}"/>
    <cellStyle name="Normal 35 30 3" xfId="12388" xr:uid="{00000000-0005-0000-0000-00006D340000}"/>
    <cellStyle name="Normal 35 30 3 2" xfId="12389" xr:uid="{00000000-0005-0000-0000-00006E340000}"/>
    <cellStyle name="Normal 35 30 3 2 2" xfId="12390" xr:uid="{00000000-0005-0000-0000-00006F340000}"/>
    <cellStyle name="Normal 35 30 3 3" xfId="12391" xr:uid="{00000000-0005-0000-0000-000070340000}"/>
    <cellStyle name="Normal 35 30 3 3 2" xfId="12392" xr:uid="{00000000-0005-0000-0000-000071340000}"/>
    <cellStyle name="Normal 35 30 3 4" xfId="12393" xr:uid="{00000000-0005-0000-0000-000072340000}"/>
    <cellStyle name="Normal 35 30 4" xfId="12394" xr:uid="{00000000-0005-0000-0000-000073340000}"/>
    <cellStyle name="Normal 35 30 4 2" xfId="12395" xr:uid="{00000000-0005-0000-0000-000074340000}"/>
    <cellStyle name="Normal 35 30 5" xfId="12396" xr:uid="{00000000-0005-0000-0000-000075340000}"/>
    <cellStyle name="Normal 35 30 6" xfId="12397" xr:uid="{00000000-0005-0000-0000-000076340000}"/>
    <cellStyle name="Normal 35 30 6 2" xfId="12398" xr:uid="{00000000-0005-0000-0000-000077340000}"/>
    <cellStyle name="Normal 35 30 7" xfId="12399" xr:uid="{00000000-0005-0000-0000-000078340000}"/>
    <cellStyle name="Normal 35 31" xfId="785" xr:uid="{00000000-0005-0000-0000-000079340000}"/>
    <cellStyle name="Normal 35 31 2" xfId="2148" xr:uid="{00000000-0005-0000-0000-00007A340000}"/>
    <cellStyle name="Normal 35 31 2 2" xfId="12400" xr:uid="{00000000-0005-0000-0000-00007B340000}"/>
    <cellStyle name="Normal 35 31 2 2 2" xfId="12401" xr:uid="{00000000-0005-0000-0000-00007C340000}"/>
    <cellStyle name="Normal 35 31 2 3" xfId="12402" xr:uid="{00000000-0005-0000-0000-00007D340000}"/>
    <cellStyle name="Normal 35 31 2 4" xfId="12403" xr:uid="{00000000-0005-0000-0000-00007E340000}"/>
    <cellStyle name="Normal 35 31 3" xfId="12404" xr:uid="{00000000-0005-0000-0000-00007F340000}"/>
    <cellStyle name="Normal 35 31 3 2" xfId="12405" xr:uid="{00000000-0005-0000-0000-000080340000}"/>
    <cellStyle name="Normal 35 31 3 2 2" xfId="12406" xr:uid="{00000000-0005-0000-0000-000081340000}"/>
    <cellStyle name="Normal 35 31 3 3" xfId="12407" xr:uid="{00000000-0005-0000-0000-000082340000}"/>
    <cellStyle name="Normal 35 31 3 3 2" xfId="12408" xr:uid="{00000000-0005-0000-0000-000083340000}"/>
    <cellStyle name="Normal 35 31 3 4" xfId="12409" xr:uid="{00000000-0005-0000-0000-000084340000}"/>
    <cellStyle name="Normal 35 31 4" xfId="12410" xr:uid="{00000000-0005-0000-0000-000085340000}"/>
    <cellStyle name="Normal 35 31 4 2" xfId="12411" xr:uid="{00000000-0005-0000-0000-000086340000}"/>
    <cellStyle name="Normal 35 31 5" xfId="12412" xr:uid="{00000000-0005-0000-0000-000087340000}"/>
    <cellStyle name="Normal 35 31 6" xfId="12413" xr:uid="{00000000-0005-0000-0000-000088340000}"/>
    <cellStyle name="Normal 35 31 6 2" xfId="12414" xr:uid="{00000000-0005-0000-0000-000089340000}"/>
    <cellStyle name="Normal 35 31 7" xfId="12415" xr:uid="{00000000-0005-0000-0000-00008A340000}"/>
    <cellStyle name="Normal 35 32" xfId="786" xr:uid="{00000000-0005-0000-0000-00008B340000}"/>
    <cellStyle name="Normal 35 32 2" xfId="2147" xr:uid="{00000000-0005-0000-0000-00008C340000}"/>
    <cellStyle name="Normal 35 32 2 2" xfId="12416" xr:uid="{00000000-0005-0000-0000-00008D340000}"/>
    <cellStyle name="Normal 35 32 2 2 2" xfId="12417" xr:uid="{00000000-0005-0000-0000-00008E340000}"/>
    <cellStyle name="Normal 35 32 2 3" xfId="12418" xr:uid="{00000000-0005-0000-0000-00008F340000}"/>
    <cellStyle name="Normal 35 32 2 4" xfId="12419" xr:uid="{00000000-0005-0000-0000-000090340000}"/>
    <cellStyle name="Normal 35 32 3" xfId="12420" xr:uid="{00000000-0005-0000-0000-000091340000}"/>
    <cellStyle name="Normal 35 32 3 2" xfId="12421" xr:uid="{00000000-0005-0000-0000-000092340000}"/>
    <cellStyle name="Normal 35 32 3 2 2" xfId="12422" xr:uid="{00000000-0005-0000-0000-000093340000}"/>
    <cellStyle name="Normal 35 32 3 3" xfId="12423" xr:uid="{00000000-0005-0000-0000-000094340000}"/>
    <cellStyle name="Normal 35 32 3 3 2" xfId="12424" xr:uid="{00000000-0005-0000-0000-000095340000}"/>
    <cellStyle name="Normal 35 32 3 4" xfId="12425" xr:uid="{00000000-0005-0000-0000-000096340000}"/>
    <cellStyle name="Normal 35 32 4" xfId="12426" xr:uid="{00000000-0005-0000-0000-000097340000}"/>
    <cellStyle name="Normal 35 32 4 2" xfId="12427" xr:uid="{00000000-0005-0000-0000-000098340000}"/>
    <cellStyle name="Normal 35 32 5" xfId="12428" xr:uid="{00000000-0005-0000-0000-000099340000}"/>
    <cellStyle name="Normal 35 32 6" xfId="12429" xr:uid="{00000000-0005-0000-0000-00009A340000}"/>
    <cellStyle name="Normal 35 32 6 2" xfId="12430" xr:uid="{00000000-0005-0000-0000-00009B340000}"/>
    <cellStyle name="Normal 35 32 7" xfId="12431" xr:uid="{00000000-0005-0000-0000-00009C340000}"/>
    <cellStyle name="Normal 35 33" xfId="787" xr:uid="{00000000-0005-0000-0000-00009D340000}"/>
    <cellStyle name="Normal 35 33 2" xfId="2146" xr:uid="{00000000-0005-0000-0000-00009E340000}"/>
    <cellStyle name="Normal 35 33 2 2" xfId="12432" xr:uid="{00000000-0005-0000-0000-00009F340000}"/>
    <cellStyle name="Normal 35 33 2 2 2" xfId="12433" xr:uid="{00000000-0005-0000-0000-0000A0340000}"/>
    <cellStyle name="Normal 35 33 2 3" xfId="12434" xr:uid="{00000000-0005-0000-0000-0000A1340000}"/>
    <cellStyle name="Normal 35 33 2 4" xfId="12435" xr:uid="{00000000-0005-0000-0000-0000A2340000}"/>
    <cellStyle name="Normal 35 33 3" xfId="12436" xr:uid="{00000000-0005-0000-0000-0000A3340000}"/>
    <cellStyle name="Normal 35 33 3 2" xfId="12437" xr:uid="{00000000-0005-0000-0000-0000A4340000}"/>
    <cellStyle name="Normal 35 33 3 2 2" xfId="12438" xr:uid="{00000000-0005-0000-0000-0000A5340000}"/>
    <cellStyle name="Normal 35 33 3 3" xfId="12439" xr:uid="{00000000-0005-0000-0000-0000A6340000}"/>
    <cellStyle name="Normal 35 33 3 3 2" xfId="12440" xr:uid="{00000000-0005-0000-0000-0000A7340000}"/>
    <cellStyle name="Normal 35 33 3 4" xfId="12441" xr:uid="{00000000-0005-0000-0000-0000A8340000}"/>
    <cellStyle name="Normal 35 33 4" xfId="12442" xr:uid="{00000000-0005-0000-0000-0000A9340000}"/>
    <cellStyle name="Normal 35 33 4 2" xfId="12443" xr:uid="{00000000-0005-0000-0000-0000AA340000}"/>
    <cellStyle name="Normal 35 33 5" xfId="12444" xr:uid="{00000000-0005-0000-0000-0000AB340000}"/>
    <cellStyle name="Normal 35 33 6" xfId="12445" xr:uid="{00000000-0005-0000-0000-0000AC340000}"/>
    <cellStyle name="Normal 35 33 6 2" xfId="12446" xr:uid="{00000000-0005-0000-0000-0000AD340000}"/>
    <cellStyle name="Normal 35 33 7" xfId="12447" xr:uid="{00000000-0005-0000-0000-0000AE340000}"/>
    <cellStyle name="Normal 35 34" xfId="788" xr:uid="{00000000-0005-0000-0000-0000AF340000}"/>
    <cellStyle name="Normal 35 34 2" xfId="2145" xr:uid="{00000000-0005-0000-0000-0000B0340000}"/>
    <cellStyle name="Normal 35 34 2 2" xfId="12448" xr:uid="{00000000-0005-0000-0000-0000B1340000}"/>
    <cellStyle name="Normal 35 34 2 2 2" xfId="12449" xr:uid="{00000000-0005-0000-0000-0000B2340000}"/>
    <cellStyle name="Normal 35 34 2 3" xfId="12450" xr:uid="{00000000-0005-0000-0000-0000B3340000}"/>
    <cellStyle name="Normal 35 34 2 4" xfId="12451" xr:uid="{00000000-0005-0000-0000-0000B4340000}"/>
    <cellStyle name="Normal 35 34 3" xfId="12452" xr:uid="{00000000-0005-0000-0000-0000B5340000}"/>
    <cellStyle name="Normal 35 34 3 2" xfId="12453" xr:uid="{00000000-0005-0000-0000-0000B6340000}"/>
    <cellStyle name="Normal 35 34 3 2 2" xfId="12454" xr:uid="{00000000-0005-0000-0000-0000B7340000}"/>
    <cellStyle name="Normal 35 34 3 3" xfId="12455" xr:uid="{00000000-0005-0000-0000-0000B8340000}"/>
    <cellStyle name="Normal 35 34 3 3 2" xfId="12456" xr:uid="{00000000-0005-0000-0000-0000B9340000}"/>
    <cellStyle name="Normal 35 34 3 4" xfId="12457" xr:uid="{00000000-0005-0000-0000-0000BA340000}"/>
    <cellStyle name="Normal 35 34 4" xfId="12458" xr:uid="{00000000-0005-0000-0000-0000BB340000}"/>
    <cellStyle name="Normal 35 34 4 2" xfId="12459" xr:uid="{00000000-0005-0000-0000-0000BC340000}"/>
    <cellStyle name="Normal 35 34 5" xfId="12460" xr:uid="{00000000-0005-0000-0000-0000BD340000}"/>
    <cellStyle name="Normal 35 34 6" xfId="12461" xr:uid="{00000000-0005-0000-0000-0000BE340000}"/>
    <cellStyle name="Normal 35 34 6 2" xfId="12462" xr:uid="{00000000-0005-0000-0000-0000BF340000}"/>
    <cellStyle name="Normal 35 34 7" xfId="12463" xr:uid="{00000000-0005-0000-0000-0000C0340000}"/>
    <cellStyle name="Normal 35 35" xfId="1849" xr:uid="{00000000-0005-0000-0000-0000C1340000}"/>
    <cellStyle name="Normal 35 35 2" xfId="12464" xr:uid="{00000000-0005-0000-0000-0000C2340000}"/>
    <cellStyle name="Normal 35 35 2 2" xfId="12465" xr:uid="{00000000-0005-0000-0000-0000C3340000}"/>
    <cellStyle name="Normal 35 35 3" xfId="12466" xr:uid="{00000000-0005-0000-0000-0000C4340000}"/>
    <cellStyle name="Normal 35 35 4" xfId="12467" xr:uid="{00000000-0005-0000-0000-0000C5340000}"/>
    <cellStyle name="Normal 35 36" xfId="12468" xr:uid="{00000000-0005-0000-0000-0000C6340000}"/>
    <cellStyle name="Normal 35 36 2" xfId="12469" xr:uid="{00000000-0005-0000-0000-0000C7340000}"/>
    <cellStyle name="Normal 35 36 2 2" xfId="12470" xr:uid="{00000000-0005-0000-0000-0000C8340000}"/>
    <cellStyle name="Normal 35 36 3" xfId="12471" xr:uid="{00000000-0005-0000-0000-0000C9340000}"/>
    <cellStyle name="Normal 35 36 3 2" xfId="12472" xr:uid="{00000000-0005-0000-0000-0000CA340000}"/>
    <cellStyle name="Normal 35 36 4" xfId="12473" xr:uid="{00000000-0005-0000-0000-0000CB340000}"/>
    <cellStyle name="Normal 35 37" xfId="12474" xr:uid="{00000000-0005-0000-0000-0000CC340000}"/>
    <cellStyle name="Normal 35 37 2" xfId="12475" xr:uid="{00000000-0005-0000-0000-0000CD340000}"/>
    <cellStyle name="Normal 35 38" xfId="12476" xr:uid="{00000000-0005-0000-0000-0000CE340000}"/>
    <cellStyle name="Normal 35 39" xfId="12477" xr:uid="{00000000-0005-0000-0000-0000CF340000}"/>
    <cellStyle name="Normal 35 39 2" xfId="12478" xr:uid="{00000000-0005-0000-0000-0000D0340000}"/>
    <cellStyle name="Normal 35 4" xfId="789" xr:uid="{00000000-0005-0000-0000-0000D1340000}"/>
    <cellStyle name="Normal 35 4 2" xfId="1867" xr:uid="{00000000-0005-0000-0000-0000D2340000}"/>
    <cellStyle name="Normal 35 4 2 2" xfId="12479" xr:uid="{00000000-0005-0000-0000-0000D3340000}"/>
    <cellStyle name="Normal 35 4 2 2 2" xfId="12480" xr:uid="{00000000-0005-0000-0000-0000D4340000}"/>
    <cellStyle name="Normal 35 4 2 3" xfId="12481" xr:uid="{00000000-0005-0000-0000-0000D5340000}"/>
    <cellStyle name="Normal 35 4 2 4" xfId="12482" xr:uid="{00000000-0005-0000-0000-0000D6340000}"/>
    <cellStyle name="Normal 35 4 3" xfId="12483" xr:uid="{00000000-0005-0000-0000-0000D7340000}"/>
    <cellStyle name="Normal 35 4 3 2" xfId="12484" xr:uid="{00000000-0005-0000-0000-0000D8340000}"/>
    <cellStyle name="Normal 35 4 3 2 2" xfId="12485" xr:uid="{00000000-0005-0000-0000-0000D9340000}"/>
    <cellStyle name="Normal 35 4 3 3" xfId="12486" xr:uid="{00000000-0005-0000-0000-0000DA340000}"/>
    <cellStyle name="Normal 35 4 3 3 2" xfId="12487" xr:uid="{00000000-0005-0000-0000-0000DB340000}"/>
    <cellStyle name="Normal 35 4 3 4" xfId="12488" xr:uid="{00000000-0005-0000-0000-0000DC340000}"/>
    <cellStyle name="Normal 35 4 4" xfId="12489" xr:uid="{00000000-0005-0000-0000-0000DD340000}"/>
    <cellStyle name="Normal 35 4 4 2" xfId="12490" xr:uid="{00000000-0005-0000-0000-0000DE340000}"/>
    <cellStyle name="Normal 35 4 5" xfId="12491" xr:uid="{00000000-0005-0000-0000-0000DF340000}"/>
    <cellStyle name="Normal 35 4 6" xfId="12492" xr:uid="{00000000-0005-0000-0000-0000E0340000}"/>
    <cellStyle name="Normal 35 4 6 2" xfId="12493" xr:uid="{00000000-0005-0000-0000-0000E1340000}"/>
    <cellStyle name="Normal 35 4 7" xfId="12494" xr:uid="{00000000-0005-0000-0000-0000E2340000}"/>
    <cellStyle name="Normal 35 40" xfId="12495" xr:uid="{00000000-0005-0000-0000-0000E3340000}"/>
    <cellStyle name="Normal 35 5" xfId="790" xr:uid="{00000000-0005-0000-0000-0000E4340000}"/>
    <cellStyle name="Normal 35 5 2" xfId="1868" xr:uid="{00000000-0005-0000-0000-0000E5340000}"/>
    <cellStyle name="Normal 35 5 2 2" xfId="12496" xr:uid="{00000000-0005-0000-0000-0000E6340000}"/>
    <cellStyle name="Normal 35 5 2 2 2" xfId="12497" xr:uid="{00000000-0005-0000-0000-0000E7340000}"/>
    <cellStyle name="Normal 35 5 2 3" xfId="12498" xr:uid="{00000000-0005-0000-0000-0000E8340000}"/>
    <cellStyle name="Normal 35 5 2 4" xfId="12499" xr:uid="{00000000-0005-0000-0000-0000E9340000}"/>
    <cellStyle name="Normal 35 5 3" xfId="12500" xr:uid="{00000000-0005-0000-0000-0000EA340000}"/>
    <cellStyle name="Normal 35 5 3 2" xfId="12501" xr:uid="{00000000-0005-0000-0000-0000EB340000}"/>
    <cellStyle name="Normal 35 5 3 2 2" xfId="12502" xr:uid="{00000000-0005-0000-0000-0000EC340000}"/>
    <cellStyle name="Normal 35 5 3 3" xfId="12503" xr:uid="{00000000-0005-0000-0000-0000ED340000}"/>
    <cellStyle name="Normal 35 5 3 3 2" xfId="12504" xr:uid="{00000000-0005-0000-0000-0000EE340000}"/>
    <cellStyle name="Normal 35 5 3 4" xfId="12505" xr:uid="{00000000-0005-0000-0000-0000EF340000}"/>
    <cellStyle name="Normal 35 5 4" xfId="12506" xr:uid="{00000000-0005-0000-0000-0000F0340000}"/>
    <cellStyle name="Normal 35 5 4 2" xfId="12507" xr:uid="{00000000-0005-0000-0000-0000F1340000}"/>
    <cellStyle name="Normal 35 5 5" xfId="12508" xr:uid="{00000000-0005-0000-0000-0000F2340000}"/>
    <cellStyle name="Normal 35 5 6" xfId="12509" xr:uid="{00000000-0005-0000-0000-0000F3340000}"/>
    <cellStyle name="Normal 35 5 6 2" xfId="12510" xr:uid="{00000000-0005-0000-0000-0000F4340000}"/>
    <cellStyle name="Normal 35 5 7" xfId="12511" xr:uid="{00000000-0005-0000-0000-0000F5340000}"/>
    <cellStyle name="Normal 35 6" xfId="791" xr:uid="{00000000-0005-0000-0000-0000F6340000}"/>
    <cellStyle name="Normal 35 6 2" xfId="1869" xr:uid="{00000000-0005-0000-0000-0000F7340000}"/>
    <cellStyle name="Normal 35 6 2 2" xfId="12512" xr:uid="{00000000-0005-0000-0000-0000F8340000}"/>
    <cellStyle name="Normal 35 6 2 2 2" xfId="12513" xr:uid="{00000000-0005-0000-0000-0000F9340000}"/>
    <cellStyle name="Normal 35 6 2 3" xfId="12514" xr:uid="{00000000-0005-0000-0000-0000FA340000}"/>
    <cellStyle name="Normal 35 6 2 4" xfId="12515" xr:uid="{00000000-0005-0000-0000-0000FB340000}"/>
    <cellStyle name="Normal 35 6 3" xfId="12516" xr:uid="{00000000-0005-0000-0000-0000FC340000}"/>
    <cellStyle name="Normal 35 6 3 2" xfId="12517" xr:uid="{00000000-0005-0000-0000-0000FD340000}"/>
    <cellStyle name="Normal 35 6 3 2 2" xfId="12518" xr:uid="{00000000-0005-0000-0000-0000FE340000}"/>
    <cellStyle name="Normal 35 6 3 3" xfId="12519" xr:uid="{00000000-0005-0000-0000-0000FF340000}"/>
    <cellStyle name="Normal 35 6 3 3 2" xfId="12520" xr:uid="{00000000-0005-0000-0000-000000350000}"/>
    <cellStyle name="Normal 35 6 3 4" xfId="12521" xr:uid="{00000000-0005-0000-0000-000001350000}"/>
    <cellStyle name="Normal 35 6 4" xfId="12522" xr:uid="{00000000-0005-0000-0000-000002350000}"/>
    <cellStyle name="Normal 35 6 4 2" xfId="12523" xr:uid="{00000000-0005-0000-0000-000003350000}"/>
    <cellStyle name="Normal 35 6 5" xfId="12524" xr:uid="{00000000-0005-0000-0000-000004350000}"/>
    <cellStyle name="Normal 35 6 6" xfId="12525" xr:uid="{00000000-0005-0000-0000-000005350000}"/>
    <cellStyle name="Normal 35 6 6 2" xfId="12526" xr:uid="{00000000-0005-0000-0000-000006350000}"/>
    <cellStyle name="Normal 35 6 7" xfId="12527" xr:uid="{00000000-0005-0000-0000-000007350000}"/>
    <cellStyle name="Normal 35 7" xfId="792" xr:uid="{00000000-0005-0000-0000-000008350000}"/>
    <cellStyle name="Normal 35 7 2" xfId="1870" xr:uid="{00000000-0005-0000-0000-000009350000}"/>
    <cellStyle name="Normal 35 7 2 2" xfId="12528" xr:uid="{00000000-0005-0000-0000-00000A350000}"/>
    <cellStyle name="Normal 35 7 2 2 2" xfId="12529" xr:uid="{00000000-0005-0000-0000-00000B350000}"/>
    <cellStyle name="Normal 35 7 2 3" xfId="12530" xr:uid="{00000000-0005-0000-0000-00000C350000}"/>
    <cellStyle name="Normal 35 7 2 4" xfId="12531" xr:uid="{00000000-0005-0000-0000-00000D350000}"/>
    <cellStyle name="Normal 35 7 3" xfId="12532" xr:uid="{00000000-0005-0000-0000-00000E350000}"/>
    <cellStyle name="Normal 35 7 3 2" xfId="12533" xr:uid="{00000000-0005-0000-0000-00000F350000}"/>
    <cellStyle name="Normal 35 7 3 2 2" xfId="12534" xr:uid="{00000000-0005-0000-0000-000010350000}"/>
    <cellStyle name="Normal 35 7 3 3" xfId="12535" xr:uid="{00000000-0005-0000-0000-000011350000}"/>
    <cellStyle name="Normal 35 7 3 3 2" xfId="12536" xr:uid="{00000000-0005-0000-0000-000012350000}"/>
    <cellStyle name="Normal 35 7 3 4" xfId="12537" xr:uid="{00000000-0005-0000-0000-000013350000}"/>
    <cellStyle name="Normal 35 7 4" xfId="12538" xr:uid="{00000000-0005-0000-0000-000014350000}"/>
    <cellStyle name="Normal 35 7 4 2" xfId="12539" xr:uid="{00000000-0005-0000-0000-000015350000}"/>
    <cellStyle name="Normal 35 7 5" xfId="12540" xr:uid="{00000000-0005-0000-0000-000016350000}"/>
    <cellStyle name="Normal 35 7 6" xfId="12541" xr:uid="{00000000-0005-0000-0000-000017350000}"/>
    <cellStyle name="Normal 35 7 6 2" xfId="12542" xr:uid="{00000000-0005-0000-0000-000018350000}"/>
    <cellStyle name="Normal 35 7 7" xfId="12543" xr:uid="{00000000-0005-0000-0000-000019350000}"/>
    <cellStyle name="Normal 35 8" xfId="793" xr:uid="{00000000-0005-0000-0000-00001A350000}"/>
    <cellStyle name="Normal 35 8 2" xfId="1871" xr:uid="{00000000-0005-0000-0000-00001B350000}"/>
    <cellStyle name="Normal 35 8 2 2" xfId="12544" xr:uid="{00000000-0005-0000-0000-00001C350000}"/>
    <cellStyle name="Normal 35 8 2 2 2" xfId="12545" xr:uid="{00000000-0005-0000-0000-00001D350000}"/>
    <cellStyle name="Normal 35 8 2 3" xfId="12546" xr:uid="{00000000-0005-0000-0000-00001E350000}"/>
    <cellStyle name="Normal 35 8 2 4" xfId="12547" xr:uid="{00000000-0005-0000-0000-00001F350000}"/>
    <cellStyle name="Normal 35 8 3" xfId="12548" xr:uid="{00000000-0005-0000-0000-000020350000}"/>
    <cellStyle name="Normal 35 8 3 2" xfId="12549" xr:uid="{00000000-0005-0000-0000-000021350000}"/>
    <cellStyle name="Normal 35 8 3 2 2" xfId="12550" xr:uid="{00000000-0005-0000-0000-000022350000}"/>
    <cellStyle name="Normal 35 8 3 3" xfId="12551" xr:uid="{00000000-0005-0000-0000-000023350000}"/>
    <cellStyle name="Normal 35 8 3 3 2" xfId="12552" xr:uid="{00000000-0005-0000-0000-000024350000}"/>
    <cellStyle name="Normal 35 8 3 4" xfId="12553" xr:uid="{00000000-0005-0000-0000-000025350000}"/>
    <cellStyle name="Normal 35 8 4" xfId="12554" xr:uid="{00000000-0005-0000-0000-000026350000}"/>
    <cellStyle name="Normal 35 8 4 2" xfId="12555" xr:uid="{00000000-0005-0000-0000-000027350000}"/>
    <cellStyle name="Normal 35 8 5" xfId="12556" xr:uid="{00000000-0005-0000-0000-000028350000}"/>
    <cellStyle name="Normal 35 8 6" xfId="12557" xr:uid="{00000000-0005-0000-0000-000029350000}"/>
    <cellStyle name="Normal 35 8 6 2" xfId="12558" xr:uid="{00000000-0005-0000-0000-00002A350000}"/>
    <cellStyle name="Normal 35 8 7" xfId="12559" xr:uid="{00000000-0005-0000-0000-00002B350000}"/>
    <cellStyle name="Normal 35 9" xfId="794" xr:uid="{00000000-0005-0000-0000-00002C350000}"/>
    <cellStyle name="Normal 35 9 2" xfId="1872" xr:uid="{00000000-0005-0000-0000-00002D350000}"/>
    <cellStyle name="Normal 35 9 2 2" xfId="12560" xr:uid="{00000000-0005-0000-0000-00002E350000}"/>
    <cellStyle name="Normal 35 9 2 2 2" xfId="12561" xr:uid="{00000000-0005-0000-0000-00002F350000}"/>
    <cellStyle name="Normal 35 9 2 3" xfId="12562" xr:uid="{00000000-0005-0000-0000-000030350000}"/>
    <cellStyle name="Normal 35 9 2 4" xfId="12563" xr:uid="{00000000-0005-0000-0000-000031350000}"/>
    <cellStyle name="Normal 35 9 3" xfId="12564" xr:uid="{00000000-0005-0000-0000-000032350000}"/>
    <cellStyle name="Normal 35 9 3 2" xfId="12565" xr:uid="{00000000-0005-0000-0000-000033350000}"/>
    <cellStyle name="Normal 35 9 3 2 2" xfId="12566" xr:uid="{00000000-0005-0000-0000-000034350000}"/>
    <cellStyle name="Normal 35 9 3 3" xfId="12567" xr:uid="{00000000-0005-0000-0000-000035350000}"/>
    <cellStyle name="Normal 35 9 3 3 2" xfId="12568" xr:uid="{00000000-0005-0000-0000-000036350000}"/>
    <cellStyle name="Normal 35 9 3 4" xfId="12569" xr:uid="{00000000-0005-0000-0000-000037350000}"/>
    <cellStyle name="Normal 35 9 4" xfId="12570" xr:uid="{00000000-0005-0000-0000-000038350000}"/>
    <cellStyle name="Normal 35 9 4 2" xfId="12571" xr:uid="{00000000-0005-0000-0000-000039350000}"/>
    <cellStyle name="Normal 35 9 5" xfId="12572" xr:uid="{00000000-0005-0000-0000-00003A350000}"/>
    <cellStyle name="Normal 35 9 6" xfId="12573" xr:uid="{00000000-0005-0000-0000-00003B350000}"/>
    <cellStyle name="Normal 35 9 6 2" xfId="12574" xr:uid="{00000000-0005-0000-0000-00003C350000}"/>
    <cellStyle name="Normal 35 9 7" xfId="12575" xr:uid="{00000000-0005-0000-0000-00003D350000}"/>
    <cellStyle name="Normal 36" xfId="795" xr:uid="{00000000-0005-0000-0000-00003E350000}"/>
    <cellStyle name="Normal 36 10" xfId="796" xr:uid="{00000000-0005-0000-0000-00003F350000}"/>
    <cellStyle name="Normal 36 10 2" xfId="1874" xr:uid="{00000000-0005-0000-0000-000040350000}"/>
    <cellStyle name="Normal 36 10 2 2" xfId="12576" xr:uid="{00000000-0005-0000-0000-000041350000}"/>
    <cellStyle name="Normal 36 10 2 2 2" xfId="12577" xr:uid="{00000000-0005-0000-0000-000042350000}"/>
    <cellStyle name="Normal 36 10 2 3" xfId="12578" xr:uid="{00000000-0005-0000-0000-000043350000}"/>
    <cellStyle name="Normal 36 10 2 4" xfId="12579" xr:uid="{00000000-0005-0000-0000-000044350000}"/>
    <cellStyle name="Normal 36 10 3" xfId="12580" xr:uid="{00000000-0005-0000-0000-000045350000}"/>
    <cellStyle name="Normal 36 10 3 2" xfId="12581" xr:uid="{00000000-0005-0000-0000-000046350000}"/>
    <cellStyle name="Normal 36 10 3 2 2" xfId="12582" xr:uid="{00000000-0005-0000-0000-000047350000}"/>
    <cellStyle name="Normal 36 10 3 3" xfId="12583" xr:uid="{00000000-0005-0000-0000-000048350000}"/>
    <cellStyle name="Normal 36 10 3 3 2" xfId="12584" xr:uid="{00000000-0005-0000-0000-000049350000}"/>
    <cellStyle name="Normal 36 10 3 4" xfId="12585" xr:uid="{00000000-0005-0000-0000-00004A350000}"/>
    <cellStyle name="Normal 36 10 4" xfId="12586" xr:uid="{00000000-0005-0000-0000-00004B350000}"/>
    <cellStyle name="Normal 36 10 4 2" xfId="12587" xr:uid="{00000000-0005-0000-0000-00004C350000}"/>
    <cellStyle name="Normal 36 10 5" xfId="12588" xr:uid="{00000000-0005-0000-0000-00004D350000}"/>
    <cellStyle name="Normal 36 10 6" xfId="12589" xr:uid="{00000000-0005-0000-0000-00004E350000}"/>
    <cellStyle name="Normal 36 10 6 2" xfId="12590" xr:uid="{00000000-0005-0000-0000-00004F350000}"/>
    <cellStyle name="Normal 36 10 7" xfId="12591" xr:uid="{00000000-0005-0000-0000-000050350000}"/>
    <cellStyle name="Normal 36 11" xfId="797" xr:uid="{00000000-0005-0000-0000-000051350000}"/>
    <cellStyle name="Normal 36 11 2" xfId="1875" xr:uid="{00000000-0005-0000-0000-000052350000}"/>
    <cellStyle name="Normal 36 11 2 2" xfId="12592" xr:uid="{00000000-0005-0000-0000-000053350000}"/>
    <cellStyle name="Normal 36 11 2 2 2" xfId="12593" xr:uid="{00000000-0005-0000-0000-000054350000}"/>
    <cellStyle name="Normal 36 11 2 3" xfId="12594" xr:uid="{00000000-0005-0000-0000-000055350000}"/>
    <cellStyle name="Normal 36 11 2 4" xfId="12595" xr:uid="{00000000-0005-0000-0000-000056350000}"/>
    <cellStyle name="Normal 36 11 3" xfId="12596" xr:uid="{00000000-0005-0000-0000-000057350000}"/>
    <cellStyle name="Normal 36 11 3 2" xfId="12597" xr:uid="{00000000-0005-0000-0000-000058350000}"/>
    <cellStyle name="Normal 36 11 3 2 2" xfId="12598" xr:uid="{00000000-0005-0000-0000-000059350000}"/>
    <cellStyle name="Normal 36 11 3 3" xfId="12599" xr:uid="{00000000-0005-0000-0000-00005A350000}"/>
    <cellStyle name="Normal 36 11 3 3 2" xfId="12600" xr:uid="{00000000-0005-0000-0000-00005B350000}"/>
    <cellStyle name="Normal 36 11 3 4" xfId="12601" xr:uid="{00000000-0005-0000-0000-00005C350000}"/>
    <cellStyle name="Normal 36 11 4" xfId="12602" xr:uid="{00000000-0005-0000-0000-00005D350000}"/>
    <cellStyle name="Normal 36 11 4 2" xfId="12603" xr:uid="{00000000-0005-0000-0000-00005E350000}"/>
    <cellStyle name="Normal 36 11 5" xfId="12604" xr:uid="{00000000-0005-0000-0000-00005F350000}"/>
    <cellStyle name="Normal 36 11 6" xfId="12605" xr:uid="{00000000-0005-0000-0000-000060350000}"/>
    <cellStyle name="Normal 36 11 6 2" xfId="12606" xr:uid="{00000000-0005-0000-0000-000061350000}"/>
    <cellStyle name="Normal 36 11 7" xfId="12607" xr:uid="{00000000-0005-0000-0000-000062350000}"/>
    <cellStyle name="Normal 36 12" xfId="798" xr:uid="{00000000-0005-0000-0000-000063350000}"/>
    <cellStyle name="Normal 36 12 2" xfId="1876" xr:uid="{00000000-0005-0000-0000-000064350000}"/>
    <cellStyle name="Normal 36 12 2 2" xfId="12608" xr:uid="{00000000-0005-0000-0000-000065350000}"/>
    <cellStyle name="Normal 36 12 2 2 2" xfId="12609" xr:uid="{00000000-0005-0000-0000-000066350000}"/>
    <cellStyle name="Normal 36 12 2 3" xfId="12610" xr:uid="{00000000-0005-0000-0000-000067350000}"/>
    <cellStyle name="Normal 36 12 2 4" xfId="12611" xr:uid="{00000000-0005-0000-0000-000068350000}"/>
    <cellStyle name="Normal 36 12 3" xfId="12612" xr:uid="{00000000-0005-0000-0000-000069350000}"/>
    <cellStyle name="Normal 36 12 3 2" xfId="12613" xr:uid="{00000000-0005-0000-0000-00006A350000}"/>
    <cellStyle name="Normal 36 12 3 2 2" xfId="12614" xr:uid="{00000000-0005-0000-0000-00006B350000}"/>
    <cellStyle name="Normal 36 12 3 3" xfId="12615" xr:uid="{00000000-0005-0000-0000-00006C350000}"/>
    <cellStyle name="Normal 36 12 3 3 2" xfId="12616" xr:uid="{00000000-0005-0000-0000-00006D350000}"/>
    <cellStyle name="Normal 36 12 3 4" xfId="12617" xr:uid="{00000000-0005-0000-0000-00006E350000}"/>
    <cellStyle name="Normal 36 12 4" xfId="12618" xr:uid="{00000000-0005-0000-0000-00006F350000}"/>
    <cellStyle name="Normal 36 12 4 2" xfId="12619" xr:uid="{00000000-0005-0000-0000-000070350000}"/>
    <cellStyle name="Normal 36 12 5" xfId="12620" xr:uid="{00000000-0005-0000-0000-000071350000}"/>
    <cellStyle name="Normal 36 12 6" xfId="12621" xr:uid="{00000000-0005-0000-0000-000072350000}"/>
    <cellStyle name="Normal 36 12 6 2" xfId="12622" xr:uid="{00000000-0005-0000-0000-000073350000}"/>
    <cellStyle name="Normal 36 12 7" xfId="12623" xr:uid="{00000000-0005-0000-0000-000074350000}"/>
    <cellStyle name="Normal 36 13" xfId="799" xr:uid="{00000000-0005-0000-0000-000075350000}"/>
    <cellStyle name="Normal 36 13 2" xfId="1877" xr:uid="{00000000-0005-0000-0000-000076350000}"/>
    <cellStyle name="Normal 36 13 2 2" xfId="12624" xr:uid="{00000000-0005-0000-0000-000077350000}"/>
    <cellStyle name="Normal 36 13 2 2 2" xfId="12625" xr:uid="{00000000-0005-0000-0000-000078350000}"/>
    <cellStyle name="Normal 36 13 2 3" xfId="12626" xr:uid="{00000000-0005-0000-0000-000079350000}"/>
    <cellStyle name="Normal 36 13 2 4" xfId="12627" xr:uid="{00000000-0005-0000-0000-00007A350000}"/>
    <cellStyle name="Normal 36 13 3" xfId="12628" xr:uid="{00000000-0005-0000-0000-00007B350000}"/>
    <cellStyle name="Normal 36 13 3 2" xfId="12629" xr:uid="{00000000-0005-0000-0000-00007C350000}"/>
    <cellStyle name="Normal 36 13 3 2 2" xfId="12630" xr:uid="{00000000-0005-0000-0000-00007D350000}"/>
    <cellStyle name="Normal 36 13 3 3" xfId="12631" xr:uid="{00000000-0005-0000-0000-00007E350000}"/>
    <cellStyle name="Normal 36 13 3 3 2" xfId="12632" xr:uid="{00000000-0005-0000-0000-00007F350000}"/>
    <cellStyle name="Normal 36 13 3 4" xfId="12633" xr:uid="{00000000-0005-0000-0000-000080350000}"/>
    <cellStyle name="Normal 36 13 4" xfId="12634" xr:uid="{00000000-0005-0000-0000-000081350000}"/>
    <cellStyle name="Normal 36 13 4 2" xfId="12635" xr:uid="{00000000-0005-0000-0000-000082350000}"/>
    <cellStyle name="Normal 36 13 5" xfId="12636" xr:uid="{00000000-0005-0000-0000-000083350000}"/>
    <cellStyle name="Normal 36 13 6" xfId="12637" xr:uid="{00000000-0005-0000-0000-000084350000}"/>
    <cellStyle name="Normal 36 13 6 2" xfId="12638" xr:uid="{00000000-0005-0000-0000-000085350000}"/>
    <cellStyle name="Normal 36 13 7" xfId="12639" xr:uid="{00000000-0005-0000-0000-000086350000}"/>
    <cellStyle name="Normal 36 14" xfId="800" xr:uid="{00000000-0005-0000-0000-000087350000}"/>
    <cellStyle name="Normal 36 14 2" xfId="1878" xr:uid="{00000000-0005-0000-0000-000088350000}"/>
    <cellStyle name="Normal 36 14 2 2" xfId="12640" xr:uid="{00000000-0005-0000-0000-000089350000}"/>
    <cellStyle name="Normal 36 14 2 2 2" xfId="12641" xr:uid="{00000000-0005-0000-0000-00008A350000}"/>
    <cellStyle name="Normal 36 14 2 3" xfId="12642" xr:uid="{00000000-0005-0000-0000-00008B350000}"/>
    <cellStyle name="Normal 36 14 2 4" xfId="12643" xr:uid="{00000000-0005-0000-0000-00008C350000}"/>
    <cellStyle name="Normal 36 14 3" xfId="12644" xr:uid="{00000000-0005-0000-0000-00008D350000}"/>
    <cellStyle name="Normal 36 14 3 2" xfId="12645" xr:uid="{00000000-0005-0000-0000-00008E350000}"/>
    <cellStyle name="Normal 36 14 3 2 2" xfId="12646" xr:uid="{00000000-0005-0000-0000-00008F350000}"/>
    <cellStyle name="Normal 36 14 3 3" xfId="12647" xr:uid="{00000000-0005-0000-0000-000090350000}"/>
    <cellStyle name="Normal 36 14 3 3 2" xfId="12648" xr:uid="{00000000-0005-0000-0000-000091350000}"/>
    <cellStyle name="Normal 36 14 3 4" xfId="12649" xr:uid="{00000000-0005-0000-0000-000092350000}"/>
    <cellStyle name="Normal 36 14 4" xfId="12650" xr:uid="{00000000-0005-0000-0000-000093350000}"/>
    <cellStyle name="Normal 36 14 4 2" xfId="12651" xr:uid="{00000000-0005-0000-0000-000094350000}"/>
    <cellStyle name="Normal 36 14 5" xfId="12652" xr:uid="{00000000-0005-0000-0000-000095350000}"/>
    <cellStyle name="Normal 36 14 6" xfId="12653" xr:uid="{00000000-0005-0000-0000-000096350000}"/>
    <cellStyle name="Normal 36 14 6 2" xfId="12654" xr:uid="{00000000-0005-0000-0000-000097350000}"/>
    <cellStyle name="Normal 36 14 7" xfId="12655" xr:uid="{00000000-0005-0000-0000-000098350000}"/>
    <cellStyle name="Normal 36 15" xfId="801" xr:uid="{00000000-0005-0000-0000-000099350000}"/>
    <cellStyle name="Normal 36 15 2" xfId="1879" xr:uid="{00000000-0005-0000-0000-00009A350000}"/>
    <cellStyle name="Normal 36 15 2 2" xfId="12656" xr:uid="{00000000-0005-0000-0000-00009B350000}"/>
    <cellStyle name="Normal 36 15 2 2 2" xfId="12657" xr:uid="{00000000-0005-0000-0000-00009C350000}"/>
    <cellStyle name="Normal 36 15 2 3" xfId="12658" xr:uid="{00000000-0005-0000-0000-00009D350000}"/>
    <cellStyle name="Normal 36 15 2 4" xfId="12659" xr:uid="{00000000-0005-0000-0000-00009E350000}"/>
    <cellStyle name="Normal 36 15 3" xfId="12660" xr:uid="{00000000-0005-0000-0000-00009F350000}"/>
    <cellStyle name="Normal 36 15 3 2" xfId="12661" xr:uid="{00000000-0005-0000-0000-0000A0350000}"/>
    <cellStyle name="Normal 36 15 3 2 2" xfId="12662" xr:uid="{00000000-0005-0000-0000-0000A1350000}"/>
    <cellStyle name="Normal 36 15 3 3" xfId="12663" xr:uid="{00000000-0005-0000-0000-0000A2350000}"/>
    <cellStyle name="Normal 36 15 3 3 2" xfId="12664" xr:uid="{00000000-0005-0000-0000-0000A3350000}"/>
    <cellStyle name="Normal 36 15 3 4" xfId="12665" xr:uid="{00000000-0005-0000-0000-0000A4350000}"/>
    <cellStyle name="Normal 36 15 4" xfId="12666" xr:uid="{00000000-0005-0000-0000-0000A5350000}"/>
    <cellStyle name="Normal 36 15 4 2" xfId="12667" xr:uid="{00000000-0005-0000-0000-0000A6350000}"/>
    <cellStyle name="Normal 36 15 5" xfId="12668" xr:uid="{00000000-0005-0000-0000-0000A7350000}"/>
    <cellStyle name="Normal 36 15 6" xfId="12669" xr:uid="{00000000-0005-0000-0000-0000A8350000}"/>
    <cellStyle name="Normal 36 15 6 2" xfId="12670" xr:uid="{00000000-0005-0000-0000-0000A9350000}"/>
    <cellStyle name="Normal 36 15 7" xfId="12671" xr:uid="{00000000-0005-0000-0000-0000AA350000}"/>
    <cellStyle name="Normal 36 16" xfId="802" xr:uid="{00000000-0005-0000-0000-0000AB350000}"/>
    <cellStyle name="Normal 36 16 2" xfId="1880" xr:uid="{00000000-0005-0000-0000-0000AC350000}"/>
    <cellStyle name="Normal 36 16 2 2" xfId="12672" xr:uid="{00000000-0005-0000-0000-0000AD350000}"/>
    <cellStyle name="Normal 36 16 2 2 2" xfId="12673" xr:uid="{00000000-0005-0000-0000-0000AE350000}"/>
    <cellStyle name="Normal 36 16 2 3" xfId="12674" xr:uid="{00000000-0005-0000-0000-0000AF350000}"/>
    <cellStyle name="Normal 36 16 2 4" xfId="12675" xr:uid="{00000000-0005-0000-0000-0000B0350000}"/>
    <cellStyle name="Normal 36 16 3" xfId="12676" xr:uid="{00000000-0005-0000-0000-0000B1350000}"/>
    <cellStyle name="Normal 36 16 3 2" xfId="12677" xr:uid="{00000000-0005-0000-0000-0000B2350000}"/>
    <cellStyle name="Normal 36 16 3 2 2" xfId="12678" xr:uid="{00000000-0005-0000-0000-0000B3350000}"/>
    <cellStyle name="Normal 36 16 3 3" xfId="12679" xr:uid="{00000000-0005-0000-0000-0000B4350000}"/>
    <cellStyle name="Normal 36 16 3 3 2" xfId="12680" xr:uid="{00000000-0005-0000-0000-0000B5350000}"/>
    <cellStyle name="Normal 36 16 3 4" xfId="12681" xr:uid="{00000000-0005-0000-0000-0000B6350000}"/>
    <cellStyle name="Normal 36 16 4" xfId="12682" xr:uid="{00000000-0005-0000-0000-0000B7350000}"/>
    <cellStyle name="Normal 36 16 4 2" xfId="12683" xr:uid="{00000000-0005-0000-0000-0000B8350000}"/>
    <cellStyle name="Normal 36 16 5" xfId="12684" xr:uid="{00000000-0005-0000-0000-0000B9350000}"/>
    <cellStyle name="Normal 36 16 6" xfId="12685" xr:uid="{00000000-0005-0000-0000-0000BA350000}"/>
    <cellStyle name="Normal 36 16 6 2" xfId="12686" xr:uid="{00000000-0005-0000-0000-0000BB350000}"/>
    <cellStyle name="Normal 36 16 7" xfId="12687" xr:uid="{00000000-0005-0000-0000-0000BC350000}"/>
    <cellStyle name="Normal 36 17" xfId="803" xr:uid="{00000000-0005-0000-0000-0000BD350000}"/>
    <cellStyle name="Normal 36 17 2" xfId="1881" xr:uid="{00000000-0005-0000-0000-0000BE350000}"/>
    <cellStyle name="Normal 36 17 2 2" xfId="12688" xr:uid="{00000000-0005-0000-0000-0000BF350000}"/>
    <cellStyle name="Normal 36 17 2 2 2" xfId="12689" xr:uid="{00000000-0005-0000-0000-0000C0350000}"/>
    <cellStyle name="Normal 36 17 2 3" xfId="12690" xr:uid="{00000000-0005-0000-0000-0000C1350000}"/>
    <cellStyle name="Normal 36 17 2 4" xfId="12691" xr:uid="{00000000-0005-0000-0000-0000C2350000}"/>
    <cellStyle name="Normal 36 17 3" xfId="12692" xr:uid="{00000000-0005-0000-0000-0000C3350000}"/>
    <cellStyle name="Normal 36 17 3 2" xfId="12693" xr:uid="{00000000-0005-0000-0000-0000C4350000}"/>
    <cellStyle name="Normal 36 17 3 2 2" xfId="12694" xr:uid="{00000000-0005-0000-0000-0000C5350000}"/>
    <cellStyle name="Normal 36 17 3 3" xfId="12695" xr:uid="{00000000-0005-0000-0000-0000C6350000}"/>
    <cellStyle name="Normal 36 17 3 3 2" xfId="12696" xr:uid="{00000000-0005-0000-0000-0000C7350000}"/>
    <cellStyle name="Normal 36 17 3 4" xfId="12697" xr:uid="{00000000-0005-0000-0000-0000C8350000}"/>
    <cellStyle name="Normal 36 17 4" xfId="12698" xr:uid="{00000000-0005-0000-0000-0000C9350000}"/>
    <cellStyle name="Normal 36 17 4 2" xfId="12699" xr:uid="{00000000-0005-0000-0000-0000CA350000}"/>
    <cellStyle name="Normal 36 17 5" xfId="12700" xr:uid="{00000000-0005-0000-0000-0000CB350000}"/>
    <cellStyle name="Normal 36 17 6" xfId="12701" xr:uid="{00000000-0005-0000-0000-0000CC350000}"/>
    <cellStyle name="Normal 36 17 6 2" xfId="12702" xr:uid="{00000000-0005-0000-0000-0000CD350000}"/>
    <cellStyle name="Normal 36 17 7" xfId="12703" xr:uid="{00000000-0005-0000-0000-0000CE350000}"/>
    <cellStyle name="Normal 36 18" xfId="804" xr:uid="{00000000-0005-0000-0000-0000CF350000}"/>
    <cellStyle name="Normal 36 18 2" xfId="1882" xr:uid="{00000000-0005-0000-0000-0000D0350000}"/>
    <cellStyle name="Normal 36 18 2 2" xfId="12704" xr:uid="{00000000-0005-0000-0000-0000D1350000}"/>
    <cellStyle name="Normal 36 18 2 2 2" xfId="12705" xr:uid="{00000000-0005-0000-0000-0000D2350000}"/>
    <cellStyle name="Normal 36 18 2 3" xfId="12706" xr:uid="{00000000-0005-0000-0000-0000D3350000}"/>
    <cellStyle name="Normal 36 18 2 4" xfId="12707" xr:uid="{00000000-0005-0000-0000-0000D4350000}"/>
    <cellStyle name="Normal 36 18 3" xfId="12708" xr:uid="{00000000-0005-0000-0000-0000D5350000}"/>
    <cellStyle name="Normal 36 18 3 2" xfId="12709" xr:uid="{00000000-0005-0000-0000-0000D6350000}"/>
    <cellStyle name="Normal 36 18 3 2 2" xfId="12710" xr:uid="{00000000-0005-0000-0000-0000D7350000}"/>
    <cellStyle name="Normal 36 18 3 3" xfId="12711" xr:uid="{00000000-0005-0000-0000-0000D8350000}"/>
    <cellStyle name="Normal 36 18 3 3 2" xfId="12712" xr:uid="{00000000-0005-0000-0000-0000D9350000}"/>
    <cellStyle name="Normal 36 18 3 4" xfId="12713" xr:uid="{00000000-0005-0000-0000-0000DA350000}"/>
    <cellStyle name="Normal 36 18 4" xfId="12714" xr:uid="{00000000-0005-0000-0000-0000DB350000}"/>
    <cellStyle name="Normal 36 18 4 2" xfId="12715" xr:uid="{00000000-0005-0000-0000-0000DC350000}"/>
    <cellStyle name="Normal 36 18 5" xfId="12716" xr:uid="{00000000-0005-0000-0000-0000DD350000}"/>
    <cellStyle name="Normal 36 18 6" xfId="12717" xr:uid="{00000000-0005-0000-0000-0000DE350000}"/>
    <cellStyle name="Normal 36 18 6 2" xfId="12718" xr:uid="{00000000-0005-0000-0000-0000DF350000}"/>
    <cellStyle name="Normal 36 18 7" xfId="12719" xr:uid="{00000000-0005-0000-0000-0000E0350000}"/>
    <cellStyle name="Normal 36 19" xfId="805" xr:uid="{00000000-0005-0000-0000-0000E1350000}"/>
    <cellStyle name="Normal 36 19 2" xfId="1883" xr:uid="{00000000-0005-0000-0000-0000E2350000}"/>
    <cellStyle name="Normal 36 19 2 2" xfId="12720" xr:uid="{00000000-0005-0000-0000-0000E3350000}"/>
    <cellStyle name="Normal 36 19 2 2 2" xfId="12721" xr:uid="{00000000-0005-0000-0000-0000E4350000}"/>
    <cellStyle name="Normal 36 19 2 3" xfId="12722" xr:uid="{00000000-0005-0000-0000-0000E5350000}"/>
    <cellStyle name="Normal 36 19 2 4" xfId="12723" xr:uid="{00000000-0005-0000-0000-0000E6350000}"/>
    <cellStyle name="Normal 36 19 3" xfId="12724" xr:uid="{00000000-0005-0000-0000-0000E7350000}"/>
    <cellStyle name="Normal 36 19 3 2" xfId="12725" xr:uid="{00000000-0005-0000-0000-0000E8350000}"/>
    <cellStyle name="Normal 36 19 3 2 2" xfId="12726" xr:uid="{00000000-0005-0000-0000-0000E9350000}"/>
    <cellStyle name="Normal 36 19 3 3" xfId="12727" xr:uid="{00000000-0005-0000-0000-0000EA350000}"/>
    <cellStyle name="Normal 36 19 3 3 2" xfId="12728" xr:uid="{00000000-0005-0000-0000-0000EB350000}"/>
    <cellStyle name="Normal 36 19 3 4" xfId="12729" xr:uid="{00000000-0005-0000-0000-0000EC350000}"/>
    <cellStyle name="Normal 36 19 4" xfId="12730" xr:uid="{00000000-0005-0000-0000-0000ED350000}"/>
    <cellStyle name="Normal 36 19 4 2" xfId="12731" xr:uid="{00000000-0005-0000-0000-0000EE350000}"/>
    <cellStyle name="Normal 36 19 5" xfId="12732" xr:uid="{00000000-0005-0000-0000-0000EF350000}"/>
    <cellStyle name="Normal 36 19 6" xfId="12733" xr:uid="{00000000-0005-0000-0000-0000F0350000}"/>
    <cellStyle name="Normal 36 19 6 2" xfId="12734" xr:uid="{00000000-0005-0000-0000-0000F1350000}"/>
    <cellStyle name="Normal 36 19 7" xfId="12735" xr:uid="{00000000-0005-0000-0000-0000F2350000}"/>
    <cellStyle name="Normal 36 2" xfId="806" xr:uid="{00000000-0005-0000-0000-0000F3350000}"/>
    <cellStyle name="Normal 36 2 2" xfId="1884" xr:uid="{00000000-0005-0000-0000-0000F4350000}"/>
    <cellStyle name="Normal 36 2 2 2" xfId="12736" xr:uid="{00000000-0005-0000-0000-0000F5350000}"/>
    <cellStyle name="Normal 36 2 2 2 2" xfId="12737" xr:uid="{00000000-0005-0000-0000-0000F6350000}"/>
    <cellStyle name="Normal 36 2 2 3" xfId="12738" xr:uid="{00000000-0005-0000-0000-0000F7350000}"/>
    <cellStyle name="Normal 36 2 2 4" xfId="12739" xr:uid="{00000000-0005-0000-0000-0000F8350000}"/>
    <cellStyle name="Normal 36 2 3" xfId="12740" xr:uid="{00000000-0005-0000-0000-0000F9350000}"/>
    <cellStyle name="Normal 36 2 3 2" xfId="12741" xr:uid="{00000000-0005-0000-0000-0000FA350000}"/>
    <cellStyle name="Normal 36 2 3 2 2" xfId="12742" xr:uid="{00000000-0005-0000-0000-0000FB350000}"/>
    <cellStyle name="Normal 36 2 3 3" xfId="12743" xr:uid="{00000000-0005-0000-0000-0000FC350000}"/>
    <cellStyle name="Normal 36 2 3 3 2" xfId="12744" xr:uid="{00000000-0005-0000-0000-0000FD350000}"/>
    <cellStyle name="Normal 36 2 3 4" xfId="12745" xr:uid="{00000000-0005-0000-0000-0000FE350000}"/>
    <cellStyle name="Normal 36 2 4" xfId="12746" xr:uid="{00000000-0005-0000-0000-0000FF350000}"/>
    <cellStyle name="Normal 36 2 4 2" xfId="12747" xr:uid="{00000000-0005-0000-0000-000000360000}"/>
    <cellStyle name="Normal 36 2 5" xfId="12748" xr:uid="{00000000-0005-0000-0000-000001360000}"/>
    <cellStyle name="Normal 36 2 6" xfId="12749" xr:uid="{00000000-0005-0000-0000-000002360000}"/>
    <cellStyle name="Normal 36 2 6 2" xfId="12750" xr:uid="{00000000-0005-0000-0000-000003360000}"/>
    <cellStyle name="Normal 36 2 7" xfId="12751" xr:uid="{00000000-0005-0000-0000-000004360000}"/>
    <cellStyle name="Normal 36 20" xfId="807" xr:uid="{00000000-0005-0000-0000-000005360000}"/>
    <cellStyle name="Normal 36 20 2" xfId="1885" xr:uid="{00000000-0005-0000-0000-000006360000}"/>
    <cellStyle name="Normal 36 20 2 2" xfId="12752" xr:uid="{00000000-0005-0000-0000-000007360000}"/>
    <cellStyle name="Normal 36 20 2 2 2" xfId="12753" xr:uid="{00000000-0005-0000-0000-000008360000}"/>
    <cellStyle name="Normal 36 20 2 3" xfId="12754" xr:uid="{00000000-0005-0000-0000-000009360000}"/>
    <cellStyle name="Normal 36 20 2 4" xfId="12755" xr:uid="{00000000-0005-0000-0000-00000A360000}"/>
    <cellStyle name="Normal 36 20 3" xfId="12756" xr:uid="{00000000-0005-0000-0000-00000B360000}"/>
    <cellStyle name="Normal 36 20 3 2" xfId="12757" xr:uid="{00000000-0005-0000-0000-00000C360000}"/>
    <cellStyle name="Normal 36 20 3 2 2" xfId="12758" xr:uid="{00000000-0005-0000-0000-00000D360000}"/>
    <cellStyle name="Normal 36 20 3 3" xfId="12759" xr:uid="{00000000-0005-0000-0000-00000E360000}"/>
    <cellStyle name="Normal 36 20 3 3 2" xfId="12760" xr:uid="{00000000-0005-0000-0000-00000F360000}"/>
    <cellStyle name="Normal 36 20 3 4" xfId="12761" xr:uid="{00000000-0005-0000-0000-000010360000}"/>
    <cellStyle name="Normal 36 20 4" xfId="12762" xr:uid="{00000000-0005-0000-0000-000011360000}"/>
    <cellStyle name="Normal 36 20 4 2" xfId="12763" xr:uid="{00000000-0005-0000-0000-000012360000}"/>
    <cellStyle name="Normal 36 20 5" xfId="12764" xr:uid="{00000000-0005-0000-0000-000013360000}"/>
    <cellStyle name="Normal 36 20 6" xfId="12765" xr:uid="{00000000-0005-0000-0000-000014360000}"/>
    <cellStyle name="Normal 36 20 6 2" xfId="12766" xr:uid="{00000000-0005-0000-0000-000015360000}"/>
    <cellStyle name="Normal 36 20 7" xfId="12767" xr:uid="{00000000-0005-0000-0000-000016360000}"/>
    <cellStyle name="Normal 36 21" xfId="808" xr:uid="{00000000-0005-0000-0000-000017360000}"/>
    <cellStyle name="Normal 36 21 2" xfId="1886" xr:uid="{00000000-0005-0000-0000-000018360000}"/>
    <cellStyle name="Normal 36 21 2 2" xfId="12768" xr:uid="{00000000-0005-0000-0000-000019360000}"/>
    <cellStyle name="Normal 36 21 2 2 2" xfId="12769" xr:uid="{00000000-0005-0000-0000-00001A360000}"/>
    <cellStyle name="Normal 36 21 2 3" xfId="12770" xr:uid="{00000000-0005-0000-0000-00001B360000}"/>
    <cellStyle name="Normal 36 21 2 4" xfId="12771" xr:uid="{00000000-0005-0000-0000-00001C360000}"/>
    <cellStyle name="Normal 36 21 3" xfId="12772" xr:uid="{00000000-0005-0000-0000-00001D360000}"/>
    <cellStyle name="Normal 36 21 3 2" xfId="12773" xr:uid="{00000000-0005-0000-0000-00001E360000}"/>
    <cellStyle name="Normal 36 21 3 2 2" xfId="12774" xr:uid="{00000000-0005-0000-0000-00001F360000}"/>
    <cellStyle name="Normal 36 21 3 3" xfId="12775" xr:uid="{00000000-0005-0000-0000-000020360000}"/>
    <cellStyle name="Normal 36 21 3 3 2" xfId="12776" xr:uid="{00000000-0005-0000-0000-000021360000}"/>
    <cellStyle name="Normal 36 21 3 4" xfId="12777" xr:uid="{00000000-0005-0000-0000-000022360000}"/>
    <cellStyle name="Normal 36 21 4" xfId="12778" xr:uid="{00000000-0005-0000-0000-000023360000}"/>
    <cellStyle name="Normal 36 21 4 2" xfId="12779" xr:uid="{00000000-0005-0000-0000-000024360000}"/>
    <cellStyle name="Normal 36 21 5" xfId="12780" xr:uid="{00000000-0005-0000-0000-000025360000}"/>
    <cellStyle name="Normal 36 21 6" xfId="12781" xr:uid="{00000000-0005-0000-0000-000026360000}"/>
    <cellStyle name="Normal 36 21 6 2" xfId="12782" xr:uid="{00000000-0005-0000-0000-000027360000}"/>
    <cellStyle name="Normal 36 21 7" xfId="12783" xr:uid="{00000000-0005-0000-0000-000028360000}"/>
    <cellStyle name="Normal 36 22" xfId="809" xr:uid="{00000000-0005-0000-0000-000029360000}"/>
    <cellStyle name="Normal 36 22 2" xfId="1887" xr:uid="{00000000-0005-0000-0000-00002A360000}"/>
    <cellStyle name="Normal 36 22 2 2" xfId="12784" xr:uid="{00000000-0005-0000-0000-00002B360000}"/>
    <cellStyle name="Normal 36 22 2 2 2" xfId="12785" xr:uid="{00000000-0005-0000-0000-00002C360000}"/>
    <cellStyle name="Normal 36 22 2 3" xfId="12786" xr:uid="{00000000-0005-0000-0000-00002D360000}"/>
    <cellStyle name="Normal 36 22 2 4" xfId="12787" xr:uid="{00000000-0005-0000-0000-00002E360000}"/>
    <cellStyle name="Normal 36 22 3" xfId="12788" xr:uid="{00000000-0005-0000-0000-00002F360000}"/>
    <cellStyle name="Normal 36 22 3 2" xfId="12789" xr:uid="{00000000-0005-0000-0000-000030360000}"/>
    <cellStyle name="Normal 36 22 3 2 2" xfId="12790" xr:uid="{00000000-0005-0000-0000-000031360000}"/>
    <cellStyle name="Normal 36 22 3 3" xfId="12791" xr:uid="{00000000-0005-0000-0000-000032360000}"/>
    <cellStyle name="Normal 36 22 3 3 2" xfId="12792" xr:uid="{00000000-0005-0000-0000-000033360000}"/>
    <cellStyle name="Normal 36 22 3 4" xfId="12793" xr:uid="{00000000-0005-0000-0000-000034360000}"/>
    <cellStyle name="Normal 36 22 4" xfId="12794" xr:uid="{00000000-0005-0000-0000-000035360000}"/>
    <cellStyle name="Normal 36 22 4 2" xfId="12795" xr:uid="{00000000-0005-0000-0000-000036360000}"/>
    <cellStyle name="Normal 36 22 5" xfId="12796" xr:uid="{00000000-0005-0000-0000-000037360000}"/>
    <cellStyle name="Normal 36 22 6" xfId="12797" xr:uid="{00000000-0005-0000-0000-000038360000}"/>
    <cellStyle name="Normal 36 22 6 2" xfId="12798" xr:uid="{00000000-0005-0000-0000-000039360000}"/>
    <cellStyle name="Normal 36 22 7" xfId="12799" xr:uid="{00000000-0005-0000-0000-00003A360000}"/>
    <cellStyle name="Normal 36 23" xfId="810" xr:uid="{00000000-0005-0000-0000-00003B360000}"/>
    <cellStyle name="Normal 36 23 2" xfId="1888" xr:uid="{00000000-0005-0000-0000-00003C360000}"/>
    <cellStyle name="Normal 36 23 2 2" xfId="12800" xr:uid="{00000000-0005-0000-0000-00003D360000}"/>
    <cellStyle name="Normal 36 23 2 2 2" xfId="12801" xr:uid="{00000000-0005-0000-0000-00003E360000}"/>
    <cellStyle name="Normal 36 23 2 3" xfId="12802" xr:uid="{00000000-0005-0000-0000-00003F360000}"/>
    <cellStyle name="Normal 36 23 2 4" xfId="12803" xr:uid="{00000000-0005-0000-0000-000040360000}"/>
    <cellStyle name="Normal 36 23 3" xfId="12804" xr:uid="{00000000-0005-0000-0000-000041360000}"/>
    <cellStyle name="Normal 36 23 3 2" xfId="12805" xr:uid="{00000000-0005-0000-0000-000042360000}"/>
    <cellStyle name="Normal 36 23 3 2 2" xfId="12806" xr:uid="{00000000-0005-0000-0000-000043360000}"/>
    <cellStyle name="Normal 36 23 3 3" xfId="12807" xr:uid="{00000000-0005-0000-0000-000044360000}"/>
    <cellStyle name="Normal 36 23 3 3 2" xfId="12808" xr:uid="{00000000-0005-0000-0000-000045360000}"/>
    <cellStyle name="Normal 36 23 3 4" xfId="12809" xr:uid="{00000000-0005-0000-0000-000046360000}"/>
    <cellStyle name="Normal 36 23 4" xfId="12810" xr:uid="{00000000-0005-0000-0000-000047360000}"/>
    <cellStyle name="Normal 36 23 4 2" xfId="12811" xr:uid="{00000000-0005-0000-0000-000048360000}"/>
    <cellStyle name="Normal 36 23 5" xfId="12812" xr:uid="{00000000-0005-0000-0000-000049360000}"/>
    <cellStyle name="Normal 36 23 6" xfId="12813" xr:uid="{00000000-0005-0000-0000-00004A360000}"/>
    <cellStyle name="Normal 36 23 6 2" xfId="12814" xr:uid="{00000000-0005-0000-0000-00004B360000}"/>
    <cellStyle name="Normal 36 23 7" xfId="12815" xr:uid="{00000000-0005-0000-0000-00004C360000}"/>
    <cellStyle name="Normal 36 24" xfId="811" xr:uid="{00000000-0005-0000-0000-00004D360000}"/>
    <cellStyle name="Normal 36 24 2" xfId="1889" xr:uid="{00000000-0005-0000-0000-00004E360000}"/>
    <cellStyle name="Normal 36 24 2 2" xfId="12816" xr:uid="{00000000-0005-0000-0000-00004F360000}"/>
    <cellStyle name="Normal 36 24 2 2 2" xfId="12817" xr:uid="{00000000-0005-0000-0000-000050360000}"/>
    <cellStyle name="Normal 36 24 2 3" xfId="12818" xr:uid="{00000000-0005-0000-0000-000051360000}"/>
    <cellStyle name="Normal 36 24 2 4" xfId="12819" xr:uid="{00000000-0005-0000-0000-000052360000}"/>
    <cellStyle name="Normal 36 24 3" xfId="12820" xr:uid="{00000000-0005-0000-0000-000053360000}"/>
    <cellStyle name="Normal 36 24 3 2" xfId="12821" xr:uid="{00000000-0005-0000-0000-000054360000}"/>
    <cellStyle name="Normal 36 24 3 2 2" xfId="12822" xr:uid="{00000000-0005-0000-0000-000055360000}"/>
    <cellStyle name="Normal 36 24 3 3" xfId="12823" xr:uid="{00000000-0005-0000-0000-000056360000}"/>
    <cellStyle name="Normal 36 24 3 3 2" xfId="12824" xr:uid="{00000000-0005-0000-0000-000057360000}"/>
    <cellStyle name="Normal 36 24 3 4" xfId="12825" xr:uid="{00000000-0005-0000-0000-000058360000}"/>
    <cellStyle name="Normal 36 24 4" xfId="12826" xr:uid="{00000000-0005-0000-0000-000059360000}"/>
    <cellStyle name="Normal 36 24 4 2" xfId="12827" xr:uid="{00000000-0005-0000-0000-00005A360000}"/>
    <cellStyle name="Normal 36 24 5" xfId="12828" xr:uid="{00000000-0005-0000-0000-00005B360000}"/>
    <cellStyle name="Normal 36 24 6" xfId="12829" xr:uid="{00000000-0005-0000-0000-00005C360000}"/>
    <cellStyle name="Normal 36 24 6 2" xfId="12830" xr:uid="{00000000-0005-0000-0000-00005D360000}"/>
    <cellStyle name="Normal 36 24 7" xfId="12831" xr:uid="{00000000-0005-0000-0000-00005E360000}"/>
    <cellStyle name="Normal 36 25" xfId="812" xr:uid="{00000000-0005-0000-0000-00005F360000}"/>
    <cellStyle name="Normal 36 25 2" xfId="2144" xr:uid="{00000000-0005-0000-0000-000060360000}"/>
    <cellStyle name="Normal 36 25 2 2" xfId="12832" xr:uid="{00000000-0005-0000-0000-000061360000}"/>
    <cellStyle name="Normal 36 25 2 2 2" xfId="12833" xr:uid="{00000000-0005-0000-0000-000062360000}"/>
    <cellStyle name="Normal 36 25 2 3" xfId="12834" xr:uid="{00000000-0005-0000-0000-000063360000}"/>
    <cellStyle name="Normal 36 25 2 4" xfId="12835" xr:uid="{00000000-0005-0000-0000-000064360000}"/>
    <cellStyle name="Normal 36 25 3" xfId="12836" xr:uid="{00000000-0005-0000-0000-000065360000}"/>
    <cellStyle name="Normal 36 25 3 2" xfId="12837" xr:uid="{00000000-0005-0000-0000-000066360000}"/>
    <cellStyle name="Normal 36 25 3 2 2" xfId="12838" xr:uid="{00000000-0005-0000-0000-000067360000}"/>
    <cellStyle name="Normal 36 25 3 3" xfId="12839" xr:uid="{00000000-0005-0000-0000-000068360000}"/>
    <cellStyle name="Normal 36 25 3 3 2" xfId="12840" xr:uid="{00000000-0005-0000-0000-000069360000}"/>
    <cellStyle name="Normal 36 25 3 4" xfId="12841" xr:uid="{00000000-0005-0000-0000-00006A360000}"/>
    <cellStyle name="Normal 36 25 4" xfId="12842" xr:uid="{00000000-0005-0000-0000-00006B360000}"/>
    <cellStyle name="Normal 36 25 4 2" xfId="12843" xr:uid="{00000000-0005-0000-0000-00006C360000}"/>
    <cellStyle name="Normal 36 25 5" xfId="12844" xr:uid="{00000000-0005-0000-0000-00006D360000}"/>
    <cellStyle name="Normal 36 25 6" xfId="12845" xr:uid="{00000000-0005-0000-0000-00006E360000}"/>
    <cellStyle name="Normal 36 25 6 2" xfId="12846" xr:uid="{00000000-0005-0000-0000-00006F360000}"/>
    <cellStyle name="Normal 36 25 7" xfId="12847" xr:uid="{00000000-0005-0000-0000-000070360000}"/>
    <cellStyle name="Normal 36 26" xfId="813" xr:uid="{00000000-0005-0000-0000-000071360000}"/>
    <cellStyle name="Normal 36 26 2" xfId="2143" xr:uid="{00000000-0005-0000-0000-000072360000}"/>
    <cellStyle name="Normal 36 26 2 2" xfId="12848" xr:uid="{00000000-0005-0000-0000-000073360000}"/>
    <cellStyle name="Normal 36 26 2 2 2" xfId="12849" xr:uid="{00000000-0005-0000-0000-000074360000}"/>
    <cellStyle name="Normal 36 26 2 3" xfId="12850" xr:uid="{00000000-0005-0000-0000-000075360000}"/>
    <cellStyle name="Normal 36 26 2 4" xfId="12851" xr:uid="{00000000-0005-0000-0000-000076360000}"/>
    <cellStyle name="Normal 36 26 3" xfId="12852" xr:uid="{00000000-0005-0000-0000-000077360000}"/>
    <cellStyle name="Normal 36 26 3 2" xfId="12853" xr:uid="{00000000-0005-0000-0000-000078360000}"/>
    <cellStyle name="Normal 36 26 3 2 2" xfId="12854" xr:uid="{00000000-0005-0000-0000-000079360000}"/>
    <cellStyle name="Normal 36 26 3 3" xfId="12855" xr:uid="{00000000-0005-0000-0000-00007A360000}"/>
    <cellStyle name="Normal 36 26 3 3 2" xfId="12856" xr:uid="{00000000-0005-0000-0000-00007B360000}"/>
    <cellStyle name="Normal 36 26 3 4" xfId="12857" xr:uid="{00000000-0005-0000-0000-00007C360000}"/>
    <cellStyle name="Normal 36 26 4" xfId="12858" xr:uid="{00000000-0005-0000-0000-00007D360000}"/>
    <cellStyle name="Normal 36 26 4 2" xfId="12859" xr:uid="{00000000-0005-0000-0000-00007E360000}"/>
    <cellStyle name="Normal 36 26 5" xfId="12860" xr:uid="{00000000-0005-0000-0000-00007F360000}"/>
    <cellStyle name="Normal 36 26 6" xfId="12861" xr:uid="{00000000-0005-0000-0000-000080360000}"/>
    <cellStyle name="Normal 36 26 6 2" xfId="12862" xr:uid="{00000000-0005-0000-0000-000081360000}"/>
    <cellStyle name="Normal 36 26 7" xfId="12863" xr:uid="{00000000-0005-0000-0000-000082360000}"/>
    <cellStyle name="Normal 36 27" xfId="814" xr:uid="{00000000-0005-0000-0000-000083360000}"/>
    <cellStyle name="Normal 36 27 2" xfId="2142" xr:uid="{00000000-0005-0000-0000-000084360000}"/>
    <cellStyle name="Normal 36 27 2 2" xfId="12864" xr:uid="{00000000-0005-0000-0000-000085360000}"/>
    <cellStyle name="Normal 36 27 2 2 2" xfId="12865" xr:uid="{00000000-0005-0000-0000-000086360000}"/>
    <cellStyle name="Normal 36 27 2 3" xfId="12866" xr:uid="{00000000-0005-0000-0000-000087360000}"/>
    <cellStyle name="Normal 36 27 2 4" xfId="12867" xr:uid="{00000000-0005-0000-0000-000088360000}"/>
    <cellStyle name="Normal 36 27 3" xfId="12868" xr:uid="{00000000-0005-0000-0000-000089360000}"/>
    <cellStyle name="Normal 36 27 3 2" xfId="12869" xr:uid="{00000000-0005-0000-0000-00008A360000}"/>
    <cellStyle name="Normal 36 27 3 2 2" xfId="12870" xr:uid="{00000000-0005-0000-0000-00008B360000}"/>
    <cellStyle name="Normal 36 27 3 3" xfId="12871" xr:uid="{00000000-0005-0000-0000-00008C360000}"/>
    <cellStyle name="Normal 36 27 3 3 2" xfId="12872" xr:uid="{00000000-0005-0000-0000-00008D360000}"/>
    <cellStyle name="Normal 36 27 3 4" xfId="12873" xr:uid="{00000000-0005-0000-0000-00008E360000}"/>
    <cellStyle name="Normal 36 27 4" xfId="12874" xr:uid="{00000000-0005-0000-0000-00008F360000}"/>
    <cellStyle name="Normal 36 27 4 2" xfId="12875" xr:uid="{00000000-0005-0000-0000-000090360000}"/>
    <cellStyle name="Normal 36 27 5" xfId="12876" xr:uid="{00000000-0005-0000-0000-000091360000}"/>
    <cellStyle name="Normal 36 27 6" xfId="12877" xr:uid="{00000000-0005-0000-0000-000092360000}"/>
    <cellStyle name="Normal 36 27 6 2" xfId="12878" xr:uid="{00000000-0005-0000-0000-000093360000}"/>
    <cellStyle name="Normal 36 27 7" xfId="12879" xr:uid="{00000000-0005-0000-0000-000094360000}"/>
    <cellStyle name="Normal 36 28" xfId="815" xr:uid="{00000000-0005-0000-0000-000095360000}"/>
    <cellStyle name="Normal 36 28 2" xfId="2141" xr:uid="{00000000-0005-0000-0000-000096360000}"/>
    <cellStyle name="Normal 36 28 2 2" xfId="12880" xr:uid="{00000000-0005-0000-0000-000097360000}"/>
    <cellStyle name="Normal 36 28 2 2 2" xfId="12881" xr:uid="{00000000-0005-0000-0000-000098360000}"/>
    <cellStyle name="Normal 36 28 2 3" xfId="12882" xr:uid="{00000000-0005-0000-0000-000099360000}"/>
    <cellStyle name="Normal 36 28 2 4" xfId="12883" xr:uid="{00000000-0005-0000-0000-00009A360000}"/>
    <cellStyle name="Normal 36 28 3" xfId="12884" xr:uid="{00000000-0005-0000-0000-00009B360000}"/>
    <cellStyle name="Normal 36 28 3 2" xfId="12885" xr:uid="{00000000-0005-0000-0000-00009C360000}"/>
    <cellStyle name="Normal 36 28 3 2 2" xfId="12886" xr:uid="{00000000-0005-0000-0000-00009D360000}"/>
    <cellStyle name="Normal 36 28 3 3" xfId="12887" xr:uid="{00000000-0005-0000-0000-00009E360000}"/>
    <cellStyle name="Normal 36 28 3 3 2" xfId="12888" xr:uid="{00000000-0005-0000-0000-00009F360000}"/>
    <cellStyle name="Normal 36 28 3 4" xfId="12889" xr:uid="{00000000-0005-0000-0000-0000A0360000}"/>
    <cellStyle name="Normal 36 28 4" xfId="12890" xr:uid="{00000000-0005-0000-0000-0000A1360000}"/>
    <cellStyle name="Normal 36 28 4 2" xfId="12891" xr:uid="{00000000-0005-0000-0000-0000A2360000}"/>
    <cellStyle name="Normal 36 28 5" xfId="12892" xr:uid="{00000000-0005-0000-0000-0000A3360000}"/>
    <cellStyle name="Normal 36 28 6" xfId="12893" xr:uid="{00000000-0005-0000-0000-0000A4360000}"/>
    <cellStyle name="Normal 36 28 6 2" xfId="12894" xr:uid="{00000000-0005-0000-0000-0000A5360000}"/>
    <cellStyle name="Normal 36 28 7" xfId="12895" xr:uid="{00000000-0005-0000-0000-0000A6360000}"/>
    <cellStyle name="Normal 36 29" xfId="816" xr:uid="{00000000-0005-0000-0000-0000A7360000}"/>
    <cellStyle name="Normal 36 29 2" xfId="2140" xr:uid="{00000000-0005-0000-0000-0000A8360000}"/>
    <cellStyle name="Normal 36 29 2 2" xfId="12896" xr:uid="{00000000-0005-0000-0000-0000A9360000}"/>
    <cellStyle name="Normal 36 29 2 2 2" xfId="12897" xr:uid="{00000000-0005-0000-0000-0000AA360000}"/>
    <cellStyle name="Normal 36 29 2 3" xfId="12898" xr:uid="{00000000-0005-0000-0000-0000AB360000}"/>
    <cellStyle name="Normal 36 29 2 4" xfId="12899" xr:uid="{00000000-0005-0000-0000-0000AC360000}"/>
    <cellStyle name="Normal 36 29 3" xfId="12900" xr:uid="{00000000-0005-0000-0000-0000AD360000}"/>
    <cellStyle name="Normal 36 29 3 2" xfId="12901" xr:uid="{00000000-0005-0000-0000-0000AE360000}"/>
    <cellStyle name="Normal 36 29 3 2 2" xfId="12902" xr:uid="{00000000-0005-0000-0000-0000AF360000}"/>
    <cellStyle name="Normal 36 29 3 3" xfId="12903" xr:uid="{00000000-0005-0000-0000-0000B0360000}"/>
    <cellStyle name="Normal 36 29 3 3 2" xfId="12904" xr:uid="{00000000-0005-0000-0000-0000B1360000}"/>
    <cellStyle name="Normal 36 29 3 4" xfId="12905" xr:uid="{00000000-0005-0000-0000-0000B2360000}"/>
    <cellStyle name="Normal 36 29 4" xfId="12906" xr:uid="{00000000-0005-0000-0000-0000B3360000}"/>
    <cellStyle name="Normal 36 29 4 2" xfId="12907" xr:uid="{00000000-0005-0000-0000-0000B4360000}"/>
    <cellStyle name="Normal 36 29 5" xfId="12908" xr:uid="{00000000-0005-0000-0000-0000B5360000}"/>
    <cellStyle name="Normal 36 29 6" xfId="12909" xr:uid="{00000000-0005-0000-0000-0000B6360000}"/>
    <cellStyle name="Normal 36 29 6 2" xfId="12910" xr:uid="{00000000-0005-0000-0000-0000B7360000}"/>
    <cellStyle name="Normal 36 29 7" xfId="12911" xr:uid="{00000000-0005-0000-0000-0000B8360000}"/>
    <cellStyle name="Normal 36 3" xfId="817" xr:uid="{00000000-0005-0000-0000-0000B9360000}"/>
    <cellStyle name="Normal 36 3 2" xfId="1890" xr:uid="{00000000-0005-0000-0000-0000BA360000}"/>
    <cellStyle name="Normal 36 3 2 2" xfId="12912" xr:uid="{00000000-0005-0000-0000-0000BB360000}"/>
    <cellStyle name="Normal 36 3 2 2 2" xfId="12913" xr:uid="{00000000-0005-0000-0000-0000BC360000}"/>
    <cellStyle name="Normal 36 3 2 3" xfId="12914" xr:uid="{00000000-0005-0000-0000-0000BD360000}"/>
    <cellStyle name="Normal 36 3 2 4" xfId="12915" xr:uid="{00000000-0005-0000-0000-0000BE360000}"/>
    <cellStyle name="Normal 36 3 3" xfId="12916" xr:uid="{00000000-0005-0000-0000-0000BF360000}"/>
    <cellStyle name="Normal 36 3 3 2" xfId="12917" xr:uid="{00000000-0005-0000-0000-0000C0360000}"/>
    <cellStyle name="Normal 36 3 3 2 2" xfId="12918" xr:uid="{00000000-0005-0000-0000-0000C1360000}"/>
    <cellStyle name="Normal 36 3 3 3" xfId="12919" xr:uid="{00000000-0005-0000-0000-0000C2360000}"/>
    <cellStyle name="Normal 36 3 3 3 2" xfId="12920" xr:uid="{00000000-0005-0000-0000-0000C3360000}"/>
    <cellStyle name="Normal 36 3 3 4" xfId="12921" xr:uid="{00000000-0005-0000-0000-0000C4360000}"/>
    <cellStyle name="Normal 36 3 4" xfId="12922" xr:uid="{00000000-0005-0000-0000-0000C5360000}"/>
    <cellStyle name="Normal 36 3 4 2" xfId="12923" xr:uid="{00000000-0005-0000-0000-0000C6360000}"/>
    <cellStyle name="Normal 36 3 5" xfId="12924" xr:uid="{00000000-0005-0000-0000-0000C7360000}"/>
    <cellStyle name="Normal 36 3 6" xfId="12925" xr:uid="{00000000-0005-0000-0000-0000C8360000}"/>
    <cellStyle name="Normal 36 3 6 2" xfId="12926" xr:uid="{00000000-0005-0000-0000-0000C9360000}"/>
    <cellStyle name="Normal 36 3 7" xfId="12927" xr:uid="{00000000-0005-0000-0000-0000CA360000}"/>
    <cellStyle name="Normal 36 30" xfId="818" xr:uid="{00000000-0005-0000-0000-0000CB360000}"/>
    <cellStyle name="Normal 36 30 2" xfId="2139" xr:uid="{00000000-0005-0000-0000-0000CC360000}"/>
    <cellStyle name="Normal 36 30 2 2" xfId="12928" xr:uid="{00000000-0005-0000-0000-0000CD360000}"/>
    <cellStyle name="Normal 36 30 2 2 2" xfId="12929" xr:uid="{00000000-0005-0000-0000-0000CE360000}"/>
    <cellStyle name="Normal 36 30 2 3" xfId="12930" xr:uid="{00000000-0005-0000-0000-0000CF360000}"/>
    <cellStyle name="Normal 36 30 2 4" xfId="12931" xr:uid="{00000000-0005-0000-0000-0000D0360000}"/>
    <cellStyle name="Normal 36 30 3" xfId="12932" xr:uid="{00000000-0005-0000-0000-0000D1360000}"/>
    <cellStyle name="Normal 36 30 3 2" xfId="12933" xr:uid="{00000000-0005-0000-0000-0000D2360000}"/>
    <cellStyle name="Normal 36 30 3 2 2" xfId="12934" xr:uid="{00000000-0005-0000-0000-0000D3360000}"/>
    <cellStyle name="Normal 36 30 3 3" xfId="12935" xr:uid="{00000000-0005-0000-0000-0000D4360000}"/>
    <cellStyle name="Normal 36 30 3 3 2" xfId="12936" xr:uid="{00000000-0005-0000-0000-0000D5360000}"/>
    <cellStyle name="Normal 36 30 3 4" xfId="12937" xr:uid="{00000000-0005-0000-0000-0000D6360000}"/>
    <cellStyle name="Normal 36 30 4" xfId="12938" xr:uid="{00000000-0005-0000-0000-0000D7360000}"/>
    <cellStyle name="Normal 36 30 4 2" xfId="12939" xr:uid="{00000000-0005-0000-0000-0000D8360000}"/>
    <cellStyle name="Normal 36 30 5" xfId="12940" xr:uid="{00000000-0005-0000-0000-0000D9360000}"/>
    <cellStyle name="Normal 36 30 6" xfId="12941" xr:uid="{00000000-0005-0000-0000-0000DA360000}"/>
    <cellStyle name="Normal 36 30 6 2" xfId="12942" xr:uid="{00000000-0005-0000-0000-0000DB360000}"/>
    <cellStyle name="Normal 36 30 7" xfId="12943" xr:uid="{00000000-0005-0000-0000-0000DC360000}"/>
    <cellStyle name="Normal 36 31" xfId="819" xr:uid="{00000000-0005-0000-0000-0000DD360000}"/>
    <cellStyle name="Normal 36 31 2" xfId="2138" xr:uid="{00000000-0005-0000-0000-0000DE360000}"/>
    <cellStyle name="Normal 36 31 2 2" xfId="12944" xr:uid="{00000000-0005-0000-0000-0000DF360000}"/>
    <cellStyle name="Normal 36 31 2 2 2" xfId="12945" xr:uid="{00000000-0005-0000-0000-0000E0360000}"/>
    <cellStyle name="Normal 36 31 2 3" xfId="12946" xr:uid="{00000000-0005-0000-0000-0000E1360000}"/>
    <cellStyle name="Normal 36 31 2 4" xfId="12947" xr:uid="{00000000-0005-0000-0000-0000E2360000}"/>
    <cellStyle name="Normal 36 31 3" xfId="12948" xr:uid="{00000000-0005-0000-0000-0000E3360000}"/>
    <cellStyle name="Normal 36 31 3 2" xfId="12949" xr:uid="{00000000-0005-0000-0000-0000E4360000}"/>
    <cellStyle name="Normal 36 31 3 2 2" xfId="12950" xr:uid="{00000000-0005-0000-0000-0000E5360000}"/>
    <cellStyle name="Normal 36 31 3 3" xfId="12951" xr:uid="{00000000-0005-0000-0000-0000E6360000}"/>
    <cellStyle name="Normal 36 31 3 3 2" xfId="12952" xr:uid="{00000000-0005-0000-0000-0000E7360000}"/>
    <cellStyle name="Normal 36 31 3 4" xfId="12953" xr:uid="{00000000-0005-0000-0000-0000E8360000}"/>
    <cellStyle name="Normal 36 31 4" xfId="12954" xr:uid="{00000000-0005-0000-0000-0000E9360000}"/>
    <cellStyle name="Normal 36 31 4 2" xfId="12955" xr:uid="{00000000-0005-0000-0000-0000EA360000}"/>
    <cellStyle name="Normal 36 31 5" xfId="12956" xr:uid="{00000000-0005-0000-0000-0000EB360000}"/>
    <cellStyle name="Normal 36 31 6" xfId="12957" xr:uid="{00000000-0005-0000-0000-0000EC360000}"/>
    <cellStyle name="Normal 36 31 6 2" xfId="12958" xr:uid="{00000000-0005-0000-0000-0000ED360000}"/>
    <cellStyle name="Normal 36 31 7" xfId="12959" xr:uid="{00000000-0005-0000-0000-0000EE360000}"/>
    <cellStyle name="Normal 36 32" xfId="820" xr:uid="{00000000-0005-0000-0000-0000EF360000}"/>
    <cellStyle name="Normal 36 32 2" xfId="2137" xr:uid="{00000000-0005-0000-0000-0000F0360000}"/>
    <cellStyle name="Normal 36 32 2 2" xfId="12960" xr:uid="{00000000-0005-0000-0000-0000F1360000}"/>
    <cellStyle name="Normal 36 32 2 2 2" xfId="12961" xr:uid="{00000000-0005-0000-0000-0000F2360000}"/>
    <cellStyle name="Normal 36 32 2 3" xfId="12962" xr:uid="{00000000-0005-0000-0000-0000F3360000}"/>
    <cellStyle name="Normal 36 32 2 4" xfId="12963" xr:uid="{00000000-0005-0000-0000-0000F4360000}"/>
    <cellStyle name="Normal 36 32 3" xfId="12964" xr:uid="{00000000-0005-0000-0000-0000F5360000}"/>
    <cellStyle name="Normal 36 32 3 2" xfId="12965" xr:uid="{00000000-0005-0000-0000-0000F6360000}"/>
    <cellStyle name="Normal 36 32 3 2 2" xfId="12966" xr:uid="{00000000-0005-0000-0000-0000F7360000}"/>
    <cellStyle name="Normal 36 32 3 3" xfId="12967" xr:uid="{00000000-0005-0000-0000-0000F8360000}"/>
    <cellStyle name="Normal 36 32 3 3 2" xfId="12968" xr:uid="{00000000-0005-0000-0000-0000F9360000}"/>
    <cellStyle name="Normal 36 32 3 4" xfId="12969" xr:uid="{00000000-0005-0000-0000-0000FA360000}"/>
    <cellStyle name="Normal 36 32 4" xfId="12970" xr:uid="{00000000-0005-0000-0000-0000FB360000}"/>
    <cellStyle name="Normal 36 32 4 2" xfId="12971" xr:uid="{00000000-0005-0000-0000-0000FC360000}"/>
    <cellStyle name="Normal 36 32 5" xfId="12972" xr:uid="{00000000-0005-0000-0000-0000FD360000}"/>
    <cellStyle name="Normal 36 32 6" xfId="12973" xr:uid="{00000000-0005-0000-0000-0000FE360000}"/>
    <cellStyle name="Normal 36 32 6 2" xfId="12974" xr:uid="{00000000-0005-0000-0000-0000FF360000}"/>
    <cellStyle name="Normal 36 32 7" xfId="12975" xr:uid="{00000000-0005-0000-0000-000000370000}"/>
    <cellStyle name="Normal 36 33" xfId="821" xr:uid="{00000000-0005-0000-0000-000001370000}"/>
    <cellStyle name="Normal 36 33 2" xfId="2136" xr:uid="{00000000-0005-0000-0000-000002370000}"/>
    <cellStyle name="Normal 36 33 2 2" xfId="12976" xr:uid="{00000000-0005-0000-0000-000003370000}"/>
    <cellStyle name="Normal 36 33 2 2 2" xfId="12977" xr:uid="{00000000-0005-0000-0000-000004370000}"/>
    <cellStyle name="Normal 36 33 2 3" xfId="12978" xr:uid="{00000000-0005-0000-0000-000005370000}"/>
    <cellStyle name="Normal 36 33 2 4" xfId="12979" xr:uid="{00000000-0005-0000-0000-000006370000}"/>
    <cellStyle name="Normal 36 33 3" xfId="12980" xr:uid="{00000000-0005-0000-0000-000007370000}"/>
    <cellStyle name="Normal 36 33 3 2" xfId="12981" xr:uid="{00000000-0005-0000-0000-000008370000}"/>
    <cellStyle name="Normal 36 33 3 2 2" xfId="12982" xr:uid="{00000000-0005-0000-0000-000009370000}"/>
    <cellStyle name="Normal 36 33 3 3" xfId="12983" xr:uid="{00000000-0005-0000-0000-00000A370000}"/>
    <cellStyle name="Normal 36 33 3 3 2" xfId="12984" xr:uid="{00000000-0005-0000-0000-00000B370000}"/>
    <cellStyle name="Normal 36 33 3 4" xfId="12985" xr:uid="{00000000-0005-0000-0000-00000C370000}"/>
    <cellStyle name="Normal 36 33 4" xfId="12986" xr:uid="{00000000-0005-0000-0000-00000D370000}"/>
    <cellStyle name="Normal 36 33 4 2" xfId="12987" xr:uid="{00000000-0005-0000-0000-00000E370000}"/>
    <cellStyle name="Normal 36 33 5" xfId="12988" xr:uid="{00000000-0005-0000-0000-00000F370000}"/>
    <cellStyle name="Normal 36 33 6" xfId="12989" xr:uid="{00000000-0005-0000-0000-000010370000}"/>
    <cellStyle name="Normal 36 33 6 2" xfId="12990" xr:uid="{00000000-0005-0000-0000-000011370000}"/>
    <cellStyle name="Normal 36 33 7" xfId="12991" xr:uid="{00000000-0005-0000-0000-000012370000}"/>
    <cellStyle name="Normal 36 34" xfId="822" xr:uid="{00000000-0005-0000-0000-000013370000}"/>
    <cellStyle name="Normal 36 34 2" xfId="2135" xr:uid="{00000000-0005-0000-0000-000014370000}"/>
    <cellStyle name="Normal 36 34 2 2" xfId="12992" xr:uid="{00000000-0005-0000-0000-000015370000}"/>
    <cellStyle name="Normal 36 34 2 2 2" xfId="12993" xr:uid="{00000000-0005-0000-0000-000016370000}"/>
    <cellStyle name="Normal 36 34 2 3" xfId="12994" xr:uid="{00000000-0005-0000-0000-000017370000}"/>
    <cellStyle name="Normal 36 34 2 4" xfId="12995" xr:uid="{00000000-0005-0000-0000-000018370000}"/>
    <cellStyle name="Normal 36 34 3" xfId="12996" xr:uid="{00000000-0005-0000-0000-000019370000}"/>
    <cellStyle name="Normal 36 34 3 2" xfId="12997" xr:uid="{00000000-0005-0000-0000-00001A370000}"/>
    <cellStyle name="Normal 36 34 3 2 2" xfId="12998" xr:uid="{00000000-0005-0000-0000-00001B370000}"/>
    <cellStyle name="Normal 36 34 3 3" xfId="12999" xr:uid="{00000000-0005-0000-0000-00001C370000}"/>
    <cellStyle name="Normal 36 34 3 3 2" xfId="13000" xr:uid="{00000000-0005-0000-0000-00001D370000}"/>
    <cellStyle name="Normal 36 34 3 4" xfId="13001" xr:uid="{00000000-0005-0000-0000-00001E370000}"/>
    <cellStyle name="Normal 36 34 4" xfId="13002" xr:uid="{00000000-0005-0000-0000-00001F370000}"/>
    <cellStyle name="Normal 36 34 4 2" xfId="13003" xr:uid="{00000000-0005-0000-0000-000020370000}"/>
    <cellStyle name="Normal 36 34 5" xfId="13004" xr:uid="{00000000-0005-0000-0000-000021370000}"/>
    <cellStyle name="Normal 36 34 6" xfId="13005" xr:uid="{00000000-0005-0000-0000-000022370000}"/>
    <cellStyle name="Normal 36 34 6 2" xfId="13006" xr:uid="{00000000-0005-0000-0000-000023370000}"/>
    <cellStyle name="Normal 36 34 7" xfId="13007" xr:uid="{00000000-0005-0000-0000-000024370000}"/>
    <cellStyle name="Normal 36 35" xfId="1873" xr:uid="{00000000-0005-0000-0000-000025370000}"/>
    <cellStyle name="Normal 36 35 2" xfId="13008" xr:uid="{00000000-0005-0000-0000-000026370000}"/>
    <cellStyle name="Normal 36 35 2 2" xfId="13009" xr:uid="{00000000-0005-0000-0000-000027370000}"/>
    <cellStyle name="Normal 36 35 3" xfId="13010" xr:uid="{00000000-0005-0000-0000-000028370000}"/>
    <cellStyle name="Normal 36 35 4" xfId="13011" xr:uid="{00000000-0005-0000-0000-000029370000}"/>
    <cellStyle name="Normal 36 36" xfId="13012" xr:uid="{00000000-0005-0000-0000-00002A370000}"/>
    <cellStyle name="Normal 36 36 2" xfId="13013" xr:uid="{00000000-0005-0000-0000-00002B370000}"/>
    <cellStyle name="Normal 36 36 2 2" xfId="13014" xr:uid="{00000000-0005-0000-0000-00002C370000}"/>
    <cellStyle name="Normal 36 36 3" xfId="13015" xr:uid="{00000000-0005-0000-0000-00002D370000}"/>
    <cellStyle name="Normal 36 36 3 2" xfId="13016" xr:uid="{00000000-0005-0000-0000-00002E370000}"/>
    <cellStyle name="Normal 36 36 4" xfId="13017" xr:uid="{00000000-0005-0000-0000-00002F370000}"/>
    <cellStyle name="Normal 36 37" xfId="13018" xr:uid="{00000000-0005-0000-0000-000030370000}"/>
    <cellStyle name="Normal 36 37 2" xfId="13019" xr:uid="{00000000-0005-0000-0000-000031370000}"/>
    <cellStyle name="Normal 36 38" xfId="13020" xr:uid="{00000000-0005-0000-0000-000032370000}"/>
    <cellStyle name="Normal 36 39" xfId="13021" xr:uid="{00000000-0005-0000-0000-000033370000}"/>
    <cellStyle name="Normal 36 39 2" xfId="13022" xr:uid="{00000000-0005-0000-0000-000034370000}"/>
    <cellStyle name="Normal 36 4" xfId="823" xr:uid="{00000000-0005-0000-0000-000035370000}"/>
    <cellStyle name="Normal 36 4 2" xfId="1891" xr:uid="{00000000-0005-0000-0000-000036370000}"/>
    <cellStyle name="Normal 36 4 2 2" xfId="13023" xr:uid="{00000000-0005-0000-0000-000037370000}"/>
    <cellStyle name="Normal 36 4 2 2 2" xfId="13024" xr:uid="{00000000-0005-0000-0000-000038370000}"/>
    <cellStyle name="Normal 36 4 2 3" xfId="13025" xr:uid="{00000000-0005-0000-0000-000039370000}"/>
    <cellStyle name="Normal 36 4 2 4" xfId="13026" xr:uid="{00000000-0005-0000-0000-00003A370000}"/>
    <cellStyle name="Normal 36 4 3" xfId="13027" xr:uid="{00000000-0005-0000-0000-00003B370000}"/>
    <cellStyle name="Normal 36 4 3 2" xfId="13028" xr:uid="{00000000-0005-0000-0000-00003C370000}"/>
    <cellStyle name="Normal 36 4 3 2 2" xfId="13029" xr:uid="{00000000-0005-0000-0000-00003D370000}"/>
    <cellStyle name="Normal 36 4 3 3" xfId="13030" xr:uid="{00000000-0005-0000-0000-00003E370000}"/>
    <cellStyle name="Normal 36 4 3 3 2" xfId="13031" xr:uid="{00000000-0005-0000-0000-00003F370000}"/>
    <cellStyle name="Normal 36 4 3 4" xfId="13032" xr:uid="{00000000-0005-0000-0000-000040370000}"/>
    <cellStyle name="Normal 36 4 4" xfId="13033" xr:uid="{00000000-0005-0000-0000-000041370000}"/>
    <cellStyle name="Normal 36 4 4 2" xfId="13034" xr:uid="{00000000-0005-0000-0000-000042370000}"/>
    <cellStyle name="Normal 36 4 5" xfId="13035" xr:uid="{00000000-0005-0000-0000-000043370000}"/>
    <cellStyle name="Normal 36 4 6" xfId="13036" xr:uid="{00000000-0005-0000-0000-000044370000}"/>
    <cellStyle name="Normal 36 4 6 2" xfId="13037" xr:uid="{00000000-0005-0000-0000-000045370000}"/>
    <cellStyle name="Normal 36 4 7" xfId="13038" xr:uid="{00000000-0005-0000-0000-000046370000}"/>
    <cellStyle name="Normal 36 40" xfId="13039" xr:uid="{00000000-0005-0000-0000-000047370000}"/>
    <cellStyle name="Normal 36 5" xfId="824" xr:uid="{00000000-0005-0000-0000-000048370000}"/>
    <cellStyle name="Normal 36 5 2" xfId="1892" xr:uid="{00000000-0005-0000-0000-000049370000}"/>
    <cellStyle name="Normal 36 5 2 2" xfId="13040" xr:uid="{00000000-0005-0000-0000-00004A370000}"/>
    <cellStyle name="Normal 36 5 2 2 2" xfId="13041" xr:uid="{00000000-0005-0000-0000-00004B370000}"/>
    <cellStyle name="Normal 36 5 2 3" xfId="13042" xr:uid="{00000000-0005-0000-0000-00004C370000}"/>
    <cellStyle name="Normal 36 5 2 4" xfId="13043" xr:uid="{00000000-0005-0000-0000-00004D370000}"/>
    <cellStyle name="Normal 36 5 3" xfId="13044" xr:uid="{00000000-0005-0000-0000-00004E370000}"/>
    <cellStyle name="Normal 36 5 3 2" xfId="13045" xr:uid="{00000000-0005-0000-0000-00004F370000}"/>
    <cellStyle name="Normal 36 5 3 2 2" xfId="13046" xr:uid="{00000000-0005-0000-0000-000050370000}"/>
    <cellStyle name="Normal 36 5 3 3" xfId="13047" xr:uid="{00000000-0005-0000-0000-000051370000}"/>
    <cellStyle name="Normal 36 5 3 3 2" xfId="13048" xr:uid="{00000000-0005-0000-0000-000052370000}"/>
    <cellStyle name="Normal 36 5 3 4" xfId="13049" xr:uid="{00000000-0005-0000-0000-000053370000}"/>
    <cellStyle name="Normal 36 5 4" xfId="13050" xr:uid="{00000000-0005-0000-0000-000054370000}"/>
    <cellStyle name="Normal 36 5 4 2" xfId="13051" xr:uid="{00000000-0005-0000-0000-000055370000}"/>
    <cellStyle name="Normal 36 5 5" xfId="13052" xr:uid="{00000000-0005-0000-0000-000056370000}"/>
    <cellStyle name="Normal 36 5 6" xfId="13053" xr:uid="{00000000-0005-0000-0000-000057370000}"/>
    <cellStyle name="Normal 36 5 6 2" xfId="13054" xr:uid="{00000000-0005-0000-0000-000058370000}"/>
    <cellStyle name="Normal 36 5 7" xfId="13055" xr:uid="{00000000-0005-0000-0000-000059370000}"/>
    <cellStyle name="Normal 36 6" xfId="825" xr:uid="{00000000-0005-0000-0000-00005A370000}"/>
    <cellStyle name="Normal 36 6 2" xfId="1893" xr:uid="{00000000-0005-0000-0000-00005B370000}"/>
    <cellStyle name="Normal 36 6 2 2" xfId="13056" xr:uid="{00000000-0005-0000-0000-00005C370000}"/>
    <cellStyle name="Normal 36 6 2 2 2" xfId="13057" xr:uid="{00000000-0005-0000-0000-00005D370000}"/>
    <cellStyle name="Normal 36 6 2 3" xfId="13058" xr:uid="{00000000-0005-0000-0000-00005E370000}"/>
    <cellStyle name="Normal 36 6 2 4" xfId="13059" xr:uid="{00000000-0005-0000-0000-00005F370000}"/>
    <cellStyle name="Normal 36 6 3" xfId="13060" xr:uid="{00000000-0005-0000-0000-000060370000}"/>
    <cellStyle name="Normal 36 6 3 2" xfId="13061" xr:uid="{00000000-0005-0000-0000-000061370000}"/>
    <cellStyle name="Normal 36 6 3 2 2" xfId="13062" xr:uid="{00000000-0005-0000-0000-000062370000}"/>
    <cellStyle name="Normal 36 6 3 3" xfId="13063" xr:uid="{00000000-0005-0000-0000-000063370000}"/>
    <cellStyle name="Normal 36 6 3 3 2" xfId="13064" xr:uid="{00000000-0005-0000-0000-000064370000}"/>
    <cellStyle name="Normal 36 6 3 4" xfId="13065" xr:uid="{00000000-0005-0000-0000-000065370000}"/>
    <cellStyle name="Normal 36 6 4" xfId="13066" xr:uid="{00000000-0005-0000-0000-000066370000}"/>
    <cellStyle name="Normal 36 6 4 2" xfId="13067" xr:uid="{00000000-0005-0000-0000-000067370000}"/>
    <cellStyle name="Normal 36 6 5" xfId="13068" xr:uid="{00000000-0005-0000-0000-000068370000}"/>
    <cellStyle name="Normal 36 6 6" xfId="13069" xr:uid="{00000000-0005-0000-0000-000069370000}"/>
    <cellStyle name="Normal 36 6 6 2" xfId="13070" xr:uid="{00000000-0005-0000-0000-00006A370000}"/>
    <cellStyle name="Normal 36 6 7" xfId="13071" xr:uid="{00000000-0005-0000-0000-00006B370000}"/>
    <cellStyle name="Normal 36 7" xfId="826" xr:uid="{00000000-0005-0000-0000-00006C370000}"/>
    <cellStyle name="Normal 36 7 2" xfId="1894" xr:uid="{00000000-0005-0000-0000-00006D370000}"/>
    <cellStyle name="Normal 36 7 2 2" xfId="13072" xr:uid="{00000000-0005-0000-0000-00006E370000}"/>
    <cellStyle name="Normal 36 7 2 2 2" xfId="13073" xr:uid="{00000000-0005-0000-0000-00006F370000}"/>
    <cellStyle name="Normal 36 7 2 3" xfId="13074" xr:uid="{00000000-0005-0000-0000-000070370000}"/>
    <cellStyle name="Normal 36 7 2 4" xfId="13075" xr:uid="{00000000-0005-0000-0000-000071370000}"/>
    <cellStyle name="Normal 36 7 3" xfId="13076" xr:uid="{00000000-0005-0000-0000-000072370000}"/>
    <cellStyle name="Normal 36 7 3 2" xfId="13077" xr:uid="{00000000-0005-0000-0000-000073370000}"/>
    <cellStyle name="Normal 36 7 3 2 2" xfId="13078" xr:uid="{00000000-0005-0000-0000-000074370000}"/>
    <cellStyle name="Normal 36 7 3 3" xfId="13079" xr:uid="{00000000-0005-0000-0000-000075370000}"/>
    <cellStyle name="Normal 36 7 3 3 2" xfId="13080" xr:uid="{00000000-0005-0000-0000-000076370000}"/>
    <cellStyle name="Normal 36 7 3 4" xfId="13081" xr:uid="{00000000-0005-0000-0000-000077370000}"/>
    <cellStyle name="Normal 36 7 4" xfId="13082" xr:uid="{00000000-0005-0000-0000-000078370000}"/>
    <cellStyle name="Normal 36 7 4 2" xfId="13083" xr:uid="{00000000-0005-0000-0000-000079370000}"/>
    <cellStyle name="Normal 36 7 5" xfId="13084" xr:uid="{00000000-0005-0000-0000-00007A370000}"/>
    <cellStyle name="Normal 36 7 6" xfId="13085" xr:uid="{00000000-0005-0000-0000-00007B370000}"/>
    <cellStyle name="Normal 36 7 6 2" xfId="13086" xr:uid="{00000000-0005-0000-0000-00007C370000}"/>
    <cellStyle name="Normal 36 7 7" xfId="13087" xr:uid="{00000000-0005-0000-0000-00007D370000}"/>
    <cellStyle name="Normal 36 8" xfId="827" xr:uid="{00000000-0005-0000-0000-00007E370000}"/>
    <cellStyle name="Normal 36 8 2" xfId="1895" xr:uid="{00000000-0005-0000-0000-00007F370000}"/>
    <cellStyle name="Normal 36 8 2 2" xfId="13088" xr:uid="{00000000-0005-0000-0000-000080370000}"/>
    <cellStyle name="Normal 36 8 2 2 2" xfId="13089" xr:uid="{00000000-0005-0000-0000-000081370000}"/>
    <cellStyle name="Normal 36 8 2 3" xfId="13090" xr:uid="{00000000-0005-0000-0000-000082370000}"/>
    <cellStyle name="Normal 36 8 2 4" xfId="13091" xr:uid="{00000000-0005-0000-0000-000083370000}"/>
    <cellStyle name="Normal 36 8 3" xfId="13092" xr:uid="{00000000-0005-0000-0000-000084370000}"/>
    <cellStyle name="Normal 36 8 3 2" xfId="13093" xr:uid="{00000000-0005-0000-0000-000085370000}"/>
    <cellStyle name="Normal 36 8 3 2 2" xfId="13094" xr:uid="{00000000-0005-0000-0000-000086370000}"/>
    <cellStyle name="Normal 36 8 3 3" xfId="13095" xr:uid="{00000000-0005-0000-0000-000087370000}"/>
    <cellStyle name="Normal 36 8 3 3 2" xfId="13096" xr:uid="{00000000-0005-0000-0000-000088370000}"/>
    <cellStyle name="Normal 36 8 3 4" xfId="13097" xr:uid="{00000000-0005-0000-0000-000089370000}"/>
    <cellStyle name="Normal 36 8 4" xfId="13098" xr:uid="{00000000-0005-0000-0000-00008A370000}"/>
    <cellStyle name="Normal 36 8 4 2" xfId="13099" xr:uid="{00000000-0005-0000-0000-00008B370000}"/>
    <cellStyle name="Normal 36 8 5" xfId="13100" xr:uid="{00000000-0005-0000-0000-00008C370000}"/>
    <cellStyle name="Normal 36 8 6" xfId="13101" xr:uid="{00000000-0005-0000-0000-00008D370000}"/>
    <cellStyle name="Normal 36 8 6 2" xfId="13102" xr:uid="{00000000-0005-0000-0000-00008E370000}"/>
    <cellStyle name="Normal 36 8 7" xfId="13103" xr:uid="{00000000-0005-0000-0000-00008F370000}"/>
    <cellStyle name="Normal 36 9" xfId="828" xr:uid="{00000000-0005-0000-0000-000090370000}"/>
    <cellStyle name="Normal 36 9 2" xfId="1896" xr:uid="{00000000-0005-0000-0000-000091370000}"/>
    <cellStyle name="Normal 36 9 2 2" xfId="13104" xr:uid="{00000000-0005-0000-0000-000092370000}"/>
    <cellStyle name="Normal 36 9 2 2 2" xfId="13105" xr:uid="{00000000-0005-0000-0000-000093370000}"/>
    <cellStyle name="Normal 36 9 2 3" xfId="13106" xr:uid="{00000000-0005-0000-0000-000094370000}"/>
    <cellStyle name="Normal 36 9 2 4" xfId="13107" xr:uid="{00000000-0005-0000-0000-000095370000}"/>
    <cellStyle name="Normal 36 9 3" xfId="13108" xr:uid="{00000000-0005-0000-0000-000096370000}"/>
    <cellStyle name="Normal 36 9 3 2" xfId="13109" xr:uid="{00000000-0005-0000-0000-000097370000}"/>
    <cellStyle name="Normal 36 9 3 2 2" xfId="13110" xr:uid="{00000000-0005-0000-0000-000098370000}"/>
    <cellStyle name="Normal 36 9 3 3" xfId="13111" xr:uid="{00000000-0005-0000-0000-000099370000}"/>
    <cellStyle name="Normal 36 9 3 3 2" xfId="13112" xr:uid="{00000000-0005-0000-0000-00009A370000}"/>
    <cellStyle name="Normal 36 9 3 4" xfId="13113" xr:uid="{00000000-0005-0000-0000-00009B370000}"/>
    <cellStyle name="Normal 36 9 4" xfId="13114" xr:uid="{00000000-0005-0000-0000-00009C370000}"/>
    <cellStyle name="Normal 36 9 4 2" xfId="13115" xr:uid="{00000000-0005-0000-0000-00009D370000}"/>
    <cellStyle name="Normal 36 9 5" xfId="13116" xr:uid="{00000000-0005-0000-0000-00009E370000}"/>
    <cellStyle name="Normal 36 9 6" xfId="13117" xr:uid="{00000000-0005-0000-0000-00009F370000}"/>
    <cellStyle name="Normal 36 9 6 2" xfId="13118" xr:uid="{00000000-0005-0000-0000-0000A0370000}"/>
    <cellStyle name="Normal 36 9 7" xfId="13119" xr:uid="{00000000-0005-0000-0000-0000A1370000}"/>
    <cellStyle name="Normal 37" xfId="829" xr:uid="{00000000-0005-0000-0000-0000A2370000}"/>
    <cellStyle name="Normal 37 10" xfId="830" xr:uid="{00000000-0005-0000-0000-0000A3370000}"/>
    <cellStyle name="Normal 37 10 2" xfId="1898" xr:uid="{00000000-0005-0000-0000-0000A4370000}"/>
    <cellStyle name="Normal 37 10 2 2" xfId="13120" xr:uid="{00000000-0005-0000-0000-0000A5370000}"/>
    <cellStyle name="Normal 37 10 2 2 2" xfId="13121" xr:uid="{00000000-0005-0000-0000-0000A6370000}"/>
    <cellStyle name="Normal 37 10 2 3" xfId="13122" xr:uid="{00000000-0005-0000-0000-0000A7370000}"/>
    <cellStyle name="Normal 37 10 2 4" xfId="13123" xr:uid="{00000000-0005-0000-0000-0000A8370000}"/>
    <cellStyle name="Normal 37 10 3" xfId="13124" xr:uid="{00000000-0005-0000-0000-0000A9370000}"/>
    <cellStyle name="Normal 37 10 3 2" xfId="13125" xr:uid="{00000000-0005-0000-0000-0000AA370000}"/>
    <cellStyle name="Normal 37 10 3 2 2" xfId="13126" xr:uid="{00000000-0005-0000-0000-0000AB370000}"/>
    <cellStyle name="Normal 37 10 3 3" xfId="13127" xr:uid="{00000000-0005-0000-0000-0000AC370000}"/>
    <cellStyle name="Normal 37 10 3 3 2" xfId="13128" xr:uid="{00000000-0005-0000-0000-0000AD370000}"/>
    <cellStyle name="Normal 37 10 3 4" xfId="13129" xr:uid="{00000000-0005-0000-0000-0000AE370000}"/>
    <cellStyle name="Normal 37 10 4" xfId="13130" xr:uid="{00000000-0005-0000-0000-0000AF370000}"/>
    <cellStyle name="Normal 37 10 4 2" xfId="13131" xr:uid="{00000000-0005-0000-0000-0000B0370000}"/>
    <cellStyle name="Normal 37 10 5" xfId="13132" xr:uid="{00000000-0005-0000-0000-0000B1370000}"/>
    <cellStyle name="Normal 37 10 6" xfId="13133" xr:uid="{00000000-0005-0000-0000-0000B2370000}"/>
    <cellStyle name="Normal 37 10 6 2" xfId="13134" xr:uid="{00000000-0005-0000-0000-0000B3370000}"/>
    <cellStyle name="Normal 37 10 7" xfId="13135" xr:uid="{00000000-0005-0000-0000-0000B4370000}"/>
    <cellStyle name="Normal 37 11" xfId="831" xr:uid="{00000000-0005-0000-0000-0000B5370000}"/>
    <cellStyle name="Normal 37 11 2" xfId="1899" xr:uid="{00000000-0005-0000-0000-0000B6370000}"/>
    <cellStyle name="Normal 37 11 2 2" xfId="13136" xr:uid="{00000000-0005-0000-0000-0000B7370000}"/>
    <cellStyle name="Normal 37 11 2 2 2" xfId="13137" xr:uid="{00000000-0005-0000-0000-0000B8370000}"/>
    <cellStyle name="Normal 37 11 2 3" xfId="13138" xr:uid="{00000000-0005-0000-0000-0000B9370000}"/>
    <cellStyle name="Normal 37 11 2 4" xfId="13139" xr:uid="{00000000-0005-0000-0000-0000BA370000}"/>
    <cellStyle name="Normal 37 11 3" xfId="13140" xr:uid="{00000000-0005-0000-0000-0000BB370000}"/>
    <cellStyle name="Normal 37 11 3 2" xfId="13141" xr:uid="{00000000-0005-0000-0000-0000BC370000}"/>
    <cellStyle name="Normal 37 11 3 2 2" xfId="13142" xr:uid="{00000000-0005-0000-0000-0000BD370000}"/>
    <cellStyle name="Normal 37 11 3 3" xfId="13143" xr:uid="{00000000-0005-0000-0000-0000BE370000}"/>
    <cellStyle name="Normal 37 11 3 3 2" xfId="13144" xr:uid="{00000000-0005-0000-0000-0000BF370000}"/>
    <cellStyle name="Normal 37 11 3 4" xfId="13145" xr:uid="{00000000-0005-0000-0000-0000C0370000}"/>
    <cellStyle name="Normal 37 11 4" xfId="13146" xr:uid="{00000000-0005-0000-0000-0000C1370000}"/>
    <cellStyle name="Normal 37 11 4 2" xfId="13147" xr:uid="{00000000-0005-0000-0000-0000C2370000}"/>
    <cellStyle name="Normal 37 11 5" xfId="13148" xr:uid="{00000000-0005-0000-0000-0000C3370000}"/>
    <cellStyle name="Normal 37 11 6" xfId="13149" xr:uid="{00000000-0005-0000-0000-0000C4370000}"/>
    <cellStyle name="Normal 37 11 6 2" xfId="13150" xr:uid="{00000000-0005-0000-0000-0000C5370000}"/>
    <cellStyle name="Normal 37 11 7" xfId="13151" xr:uid="{00000000-0005-0000-0000-0000C6370000}"/>
    <cellStyle name="Normal 37 12" xfId="832" xr:uid="{00000000-0005-0000-0000-0000C7370000}"/>
    <cellStyle name="Normal 37 12 2" xfId="1900" xr:uid="{00000000-0005-0000-0000-0000C8370000}"/>
    <cellStyle name="Normal 37 12 2 2" xfId="13152" xr:uid="{00000000-0005-0000-0000-0000C9370000}"/>
    <cellStyle name="Normal 37 12 2 2 2" xfId="13153" xr:uid="{00000000-0005-0000-0000-0000CA370000}"/>
    <cellStyle name="Normal 37 12 2 3" xfId="13154" xr:uid="{00000000-0005-0000-0000-0000CB370000}"/>
    <cellStyle name="Normal 37 12 2 4" xfId="13155" xr:uid="{00000000-0005-0000-0000-0000CC370000}"/>
    <cellStyle name="Normal 37 12 3" xfId="13156" xr:uid="{00000000-0005-0000-0000-0000CD370000}"/>
    <cellStyle name="Normal 37 12 3 2" xfId="13157" xr:uid="{00000000-0005-0000-0000-0000CE370000}"/>
    <cellStyle name="Normal 37 12 3 2 2" xfId="13158" xr:uid="{00000000-0005-0000-0000-0000CF370000}"/>
    <cellStyle name="Normal 37 12 3 3" xfId="13159" xr:uid="{00000000-0005-0000-0000-0000D0370000}"/>
    <cellStyle name="Normal 37 12 3 3 2" xfId="13160" xr:uid="{00000000-0005-0000-0000-0000D1370000}"/>
    <cellStyle name="Normal 37 12 3 4" xfId="13161" xr:uid="{00000000-0005-0000-0000-0000D2370000}"/>
    <cellStyle name="Normal 37 12 4" xfId="13162" xr:uid="{00000000-0005-0000-0000-0000D3370000}"/>
    <cellStyle name="Normal 37 12 4 2" xfId="13163" xr:uid="{00000000-0005-0000-0000-0000D4370000}"/>
    <cellStyle name="Normal 37 12 5" xfId="13164" xr:uid="{00000000-0005-0000-0000-0000D5370000}"/>
    <cellStyle name="Normal 37 12 6" xfId="13165" xr:uid="{00000000-0005-0000-0000-0000D6370000}"/>
    <cellStyle name="Normal 37 12 6 2" xfId="13166" xr:uid="{00000000-0005-0000-0000-0000D7370000}"/>
    <cellStyle name="Normal 37 12 7" xfId="13167" xr:uid="{00000000-0005-0000-0000-0000D8370000}"/>
    <cellStyle name="Normal 37 13" xfId="833" xr:uid="{00000000-0005-0000-0000-0000D9370000}"/>
    <cellStyle name="Normal 37 13 2" xfId="1901" xr:uid="{00000000-0005-0000-0000-0000DA370000}"/>
    <cellStyle name="Normal 37 13 2 2" xfId="13168" xr:uid="{00000000-0005-0000-0000-0000DB370000}"/>
    <cellStyle name="Normal 37 13 2 2 2" xfId="13169" xr:uid="{00000000-0005-0000-0000-0000DC370000}"/>
    <cellStyle name="Normal 37 13 2 3" xfId="13170" xr:uid="{00000000-0005-0000-0000-0000DD370000}"/>
    <cellStyle name="Normal 37 13 2 4" xfId="13171" xr:uid="{00000000-0005-0000-0000-0000DE370000}"/>
    <cellStyle name="Normal 37 13 3" xfId="13172" xr:uid="{00000000-0005-0000-0000-0000DF370000}"/>
    <cellStyle name="Normal 37 13 3 2" xfId="13173" xr:uid="{00000000-0005-0000-0000-0000E0370000}"/>
    <cellStyle name="Normal 37 13 3 2 2" xfId="13174" xr:uid="{00000000-0005-0000-0000-0000E1370000}"/>
    <cellStyle name="Normal 37 13 3 3" xfId="13175" xr:uid="{00000000-0005-0000-0000-0000E2370000}"/>
    <cellStyle name="Normal 37 13 3 3 2" xfId="13176" xr:uid="{00000000-0005-0000-0000-0000E3370000}"/>
    <cellStyle name="Normal 37 13 3 4" xfId="13177" xr:uid="{00000000-0005-0000-0000-0000E4370000}"/>
    <cellStyle name="Normal 37 13 4" xfId="13178" xr:uid="{00000000-0005-0000-0000-0000E5370000}"/>
    <cellStyle name="Normal 37 13 4 2" xfId="13179" xr:uid="{00000000-0005-0000-0000-0000E6370000}"/>
    <cellStyle name="Normal 37 13 5" xfId="13180" xr:uid="{00000000-0005-0000-0000-0000E7370000}"/>
    <cellStyle name="Normal 37 13 6" xfId="13181" xr:uid="{00000000-0005-0000-0000-0000E8370000}"/>
    <cellStyle name="Normal 37 13 6 2" xfId="13182" xr:uid="{00000000-0005-0000-0000-0000E9370000}"/>
    <cellStyle name="Normal 37 13 7" xfId="13183" xr:uid="{00000000-0005-0000-0000-0000EA370000}"/>
    <cellStyle name="Normal 37 14" xfId="834" xr:uid="{00000000-0005-0000-0000-0000EB370000}"/>
    <cellStyle name="Normal 37 14 2" xfId="1902" xr:uid="{00000000-0005-0000-0000-0000EC370000}"/>
    <cellStyle name="Normal 37 14 2 2" xfId="13184" xr:uid="{00000000-0005-0000-0000-0000ED370000}"/>
    <cellStyle name="Normal 37 14 2 2 2" xfId="13185" xr:uid="{00000000-0005-0000-0000-0000EE370000}"/>
    <cellStyle name="Normal 37 14 2 3" xfId="13186" xr:uid="{00000000-0005-0000-0000-0000EF370000}"/>
    <cellStyle name="Normal 37 14 2 4" xfId="13187" xr:uid="{00000000-0005-0000-0000-0000F0370000}"/>
    <cellStyle name="Normal 37 14 3" xfId="13188" xr:uid="{00000000-0005-0000-0000-0000F1370000}"/>
    <cellStyle name="Normal 37 14 3 2" xfId="13189" xr:uid="{00000000-0005-0000-0000-0000F2370000}"/>
    <cellStyle name="Normal 37 14 3 2 2" xfId="13190" xr:uid="{00000000-0005-0000-0000-0000F3370000}"/>
    <cellStyle name="Normal 37 14 3 3" xfId="13191" xr:uid="{00000000-0005-0000-0000-0000F4370000}"/>
    <cellStyle name="Normal 37 14 3 3 2" xfId="13192" xr:uid="{00000000-0005-0000-0000-0000F5370000}"/>
    <cellStyle name="Normal 37 14 3 4" xfId="13193" xr:uid="{00000000-0005-0000-0000-0000F6370000}"/>
    <cellStyle name="Normal 37 14 4" xfId="13194" xr:uid="{00000000-0005-0000-0000-0000F7370000}"/>
    <cellStyle name="Normal 37 14 4 2" xfId="13195" xr:uid="{00000000-0005-0000-0000-0000F8370000}"/>
    <cellStyle name="Normal 37 14 5" xfId="13196" xr:uid="{00000000-0005-0000-0000-0000F9370000}"/>
    <cellStyle name="Normal 37 14 6" xfId="13197" xr:uid="{00000000-0005-0000-0000-0000FA370000}"/>
    <cellStyle name="Normal 37 14 6 2" xfId="13198" xr:uid="{00000000-0005-0000-0000-0000FB370000}"/>
    <cellStyle name="Normal 37 14 7" xfId="13199" xr:uid="{00000000-0005-0000-0000-0000FC370000}"/>
    <cellStyle name="Normal 37 15" xfId="835" xr:uid="{00000000-0005-0000-0000-0000FD370000}"/>
    <cellStyle name="Normal 37 15 2" xfId="1903" xr:uid="{00000000-0005-0000-0000-0000FE370000}"/>
    <cellStyle name="Normal 37 15 2 2" xfId="13200" xr:uid="{00000000-0005-0000-0000-0000FF370000}"/>
    <cellStyle name="Normal 37 15 2 2 2" xfId="13201" xr:uid="{00000000-0005-0000-0000-000000380000}"/>
    <cellStyle name="Normal 37 15 2 3" xfId="13202" xr:uid="{00000000-0005-0000-0000-000001380000}"/>
    <cellStyle name="Normal 37 15 2 4" xfId="13203" xr:uid="{00000000-0005-0000-0000-000002380000}"/>
    <cellStyle name="Normal 37 15 3" xfId="13204" xr:uid="{00000000-0005-0000-0000-000003380000}"/>
    <cellStyle name="Normal 37 15 3 2" xfId="13205" xr:uid="{00000000-0005-0000-0000-000004380000}"/>
    <cellStyle name="Normal 37 15 3 2 2" xfId="13206" xr:uid="{00000000-0005-0000-0000-000005380000}"/>
    <cellStyle name="Normal 37 15 3 3" xfId="13207" xr:uid="{00000000-0005-0000-0000-000006380000}"/>
    <cellStyle name="Normal 37 15 3 3 2" xfId="13208" xr:uid="{00000000-0005-0000-0000-000007380000}"/>
    <cellStyle name="Normal 37 15 3 4" xfId="13209" xr:uid="{00000000-0005-0000-0000-000008380000}"/>
    <cellStyle name="Normal 37 15 4" xfId="13210" xr:uid="{00000000-0005-0000-0000-000009380000}"/>
    <cellStyle name="Normal 37 15 4 2" xfId="13211" xr:uid="{00000000-0005-0000-0000-00000A380000}"/>
    <cellStyle name="Normal 37 15 5" xfId="13212" xr:uid="{00000000-0005-0000-0000-00000B380000}"/>
    <cellStyle name="Normal 37 15 6" xfId="13213" xr:uid="{00000000-0005-0000-0000-00000C380000}"/>
    <cellStyle name="Normal 37 15 6 2" xfId="13214" xr:uid="{00000000-0005-0000-0000-00000D380000}"/>
    <cellStyle name="Normal 37 15 7" xfId="13215" xr:uid="{00000000-0005-0000-0000-00000E380000}"/>
    <cellStyle name="Normal 37 16" xfId="836" xr:uid="{00000000-0005-0000-0000-00000F380000}"/>
    <cellStyle name="Normal 37 16 2" xfId="1904" xr:uid="{00000000-0005-0000-0000-000010380000}"/>
    <cellStyle name="Normal 37 16 2 2" xfId="13216" xr:uid="{00000000-0005-0000-0000-000011380000}"/>
    <cellStyle name="Normal 37 16 2 2 2" xfId="13217" xr:uid="{00000000-0005-0000-0000-000012380000}"/>
    <cellStyle name="Normal 37 16 2 3" xfId="13218" xr:uid="{00000000-0005-0000-0000-000013380000}"/>
    <cellStyle name="Normal 37 16 2 4" xfId="13219" xr:uid="{00000000-0005-0000-0000-000014380000}"/>
    <cellStyle name="Normal 37 16 3" xfId="13220" xr:uid="{00000000-0005-0000-0000-000015380000}"/>
    <cellStyle name="Normal 37 16 3 2" xfId="13221" xr:uid="{00000000-0005-0000-0000-000016380000}"/>
    <cellStyle name="Normal 37 16 3 2 2" xfId="13222" xr:uid="{00000000-0005-0000-0000-000017380000}"/>
    <cellStyle name="Normal 37 16 3 3" xfId="13223" xr:uid="{00000000-0005-0000-0000-000018380000}"/>
    <cellStyle name="Normal 37 16 3 3 2" xfId="13224" xr:uid="{00000000-0005-0000-0000-000019380000}"/>
    <cellStyle name="Normal 37 16 3 4" xfId="13225" xr:uid="{00000000-0005-0000-0000-00001A380000}"/>
    <cellStyle name="Normal 37 16 4" xfId="13226" xr:uid="{00000000-0005-0000-0000-00001B380000}"/>
    <cellStyle name="Normal 37 16 4 2" xfId="13227" xr:uid="{00000000-0005-0000-0000-00001C380000}"/>
    <cellStyle name="Normal 37 16 5" xfId="13228" xr:uid="{00000000-0005-0000-0000-00001D380000}"/>
    <cellStyle name="Normal 37 16 6" xfId="13229" xr:uid="{00000000-0005-0000-0000-00001E380000}"/>
    <cellStyle name="Normal 37 16 6 2" xfId="13230" xr:uid="{00000000-0005-0000-0000-00001F380000}"/>
    <cellStyle name="Normal 37 16 7" xfId="13231" xr:uid="{00000000-0005-0000-0000-000020380000}"/>
    <cellStyle name="Normal 37 17" xfId="837" xr:uid="{00000000-0005-0000-0000-000021380000}"/>
    <cellStyle name="Normal 37 17 2" xfId="1905" xr:uid="{00000000-0005-0000-0000-000022380000}"/>
    <cellStyle name="Normal 37 17 2 2" xfId="13232" xr:uid="{00000000-0005-0000-0000-000023380000}"/>
    <cellStyle name="Normal 37 17 2 2 2" xfId="13233" xr:uid="{00000000-0005-0000-0000-000024380000}"/>
    <cellStyle name="Normal 37 17 2 3" xfId="13234" xr:uid="{00000000-0005-0000-0000-000025380000}"/>
    <cellStyle name="Normal 37 17 2 4" xfId="13235" xr:uid="{00000000-0005-0000-0000-000026380000}"/>
    <cellStyle name="Normal 37 17 3" xfId="13236" xr:uid="{00000000-0005-0000-0000-000027380000}"/>
    <cellStyle name="Normal 37 17 3 2" xfId="13237" xr:uid="{00000000-0005-0000-0000-000028380000}"/>
    <cellStyle name="Normal 37 17 3 2 2" xfId="13238" xr:uid="{00000000-0005-0000-0000-000029380000}"/>
    <cellStyle name="Normal 37 17 3 3" xfId="13239" xr:uid="{00000000-0005-0000-0000-00002A380000}"/>
    <cellStyle name="Normal 37 17 3 3 2" xfId="13240" xr:uid="{00000000-0005-0000-0000-00002B380000}"/>
    <cellStyle name="Normal 37 17 3 4" xfId="13241" xr:uid="{00000000-0005-0000-0000-00002C380000}"/>
    <cellStyle name="Normal 37 17 4" xfId="13242" xr:uid="{00000000-0005-0000-0000-00002D380000}"/>
    <cellStyle name="Normal 37 17 4 2" xfId="13243" xr:uid="{00000000-0005-0000-0000-00002E380000}"/>
    <cellStyle name="Normal 37 17 5" xfId="13244" xr:uid="{00000000-0005-0000-0000-00002F380000}"/>
    <cellStyle name="Normal 37 17 6" xfId="13245" xr:uid="{00000000-0005-0000-0000-000030380000}"/>
    <cellStyle name="Normal 37 17 6 2" xfId="13246" xr:uid="{00000000-0005-0000-0000-000031380000}"/>
    <cellStyle name="Normal 37 17 7" xfId="13247" xr:uid="{00000000-0005-0000-0000-000032380000}"/>
    <cellStyle name="Normal 37 18" xfId="838" xr:uid="{00000000-0005-0000-0000-000033380000}"/>
    <cellStyle name="Normal 37 18 2" xfId="1906" xr:uid="{00000000-0005-0000-0000-000034380000}"/>
    <cellStyle name="Normal 37 18 2 2" xfId="13248" xr:uid="{00000000-0005-0000-0000-000035380000}"/>
    <cellStyle name="Normal 37 18 2 2 2" xfId="13249" xr:uid="{00000000-0005-0000-0000-000036380000}"/>
    <cellStyle name="Normal 37 18 2 3" xfId="13250" xr:uid="{00000000-0005-0000-0000-000037380000}"/>
    <cellStyle name="Normal 37 18 2 4" xfId="13251" xr:uid="{00000000-0005-0000-0000-000038380000}"/>
    <cellStyle name="Normal 37 18 3" xfId="13252" xr:uid="{00000000-0005-0000-0000-000039380000}"/>
    <cellStyle name="Normal 37 18 3 2" xfId="13253" xr:uid="{00000000-0005-0000-0000-00003A380000}"/>
    <cellStyle name="Normal 37 18 3 2 2" xfId="13254" xr:uid="{00000000-0005-0000-0000-00003B380000}"/>
    <cellStyle name="Normal 37 18 3 3" xfId="13255" xr:uid="{00000000-0005-0000-0000-00003C380000}"/>
    <cellStyle name="Normal 37 18 3 3 2" xfId="13256" xr:uid="{00000000-0005-0000-0000-00003D380000}"/>
    <cellStyle name="Normal 37 18 3 4" xfId="13257" xr:uid="{00000000-0005-0000-0000-00003E380000}"/>
    <cellStyle name="Normal 37 18 4" xfId="13258" xr:uid="{00000000-0005-0000-0000-00003F380000}"/>
    <cellStyle name="Normal 37 18 4 2" xfId="13259" xr:uid="{00000000-0005-0000-0000-000040380000}"/>
    <cellStyle name="Normal 37 18 5" xfId="13260" xr:uid="{00000000-0005-0000-0000-000041380000}"/>
    <cellStyle name="Normal 37 18 6" xfId="13261" xr:uid="{00000000-0005-0000-0000-000042380000}"/>
    <cellStyle name="Normal 37 18 6 2" xfId="13262" xr:uid="{00000000-0005-0000-0000-000043380000}"/>
    <cellStyle name="Normal 37 18 7" xfId="13263" xr:uid="{00000000-0005-0000-0000-000044380000}"/>
    <cellStyle name="Normal 37 19" xfId="839" xr:uid="{00000000-0005-0000-0000-000045380000}"/>
    <cellStyle name="Normal 37 19 2" xfId="1907" xr:uid="{00000000-0005-0000-0000-000046380000}"/>
    <cellStyle name="Normal 37 19 2 2" xfId="13264" xr:uid="{00000000-0005-0000-0000-000047380000}"/>
    <cellStyle name="Normal 37 19 2 2 2" xfId="13265" xr:uid="{00000000-0005-0000-0000-000048380000}"/>
    <cellStyle name="Normal 37 19 2 3" xfId="13266" xr:uid="{00000000-0005-0000-0000-000049380000}"/>
    <cellStyle name="Normal 37 19 2 4" xfId="13267" xr:uid="{00000000-0005-0000-0000-00004A380000}"/>
    <cellStyle name="Normal 37 19 3" xfId="13268" xr:uid="{00000000-0005-0000-0000-00004B380000}"/>
    <cellStyle name="Normal 37 19 3 2" xfId="13269" xr:uid="{00000000-0005-0000-0000-00004C380000}"/>
    <cellStyle name="Normal 37 19 3 2 2" xfId="13270" xr:uid="{00000000-0005-0000-0000-00004D380000}"/>
    <cellStyle name="Normal 37 19 3 3" xfId="13271" xr:uid="{00000000-0005-0000-0000-00004E380000}"/>
    <cellStyle name="Normal 37 19 3 3 2" xfId="13272" xr:uid="{00000000-0005-0000-0000-00004F380000}"/>
    <cellStyle name="Normal 37 19 3 4" xfId="13273" xr:uid="{00000000-0005-0000-0000-000050380000}"/>
    <cellStyle name="Normal 37 19 4" xfId="13274" xr:uid="{00000000-0005-0000-0000-000051380000}"/>
    <cellStyle name="Normal 37 19 4 2" xfId="13275" xr:uid="{00000000-0005-0000-0000-000052380000}"/>
    <cellStyle name="Normal 37 19 5" xfId="13276" xr:uid="{00000000-0005-0000-0000-000053380000}"/>
    <cellStyle name="Normal 37 19 6" xfId="13277" xr:uid="{00000000-0005-0000-0000-000054380000}"/>
    <cellStyle name="Normal 37 19 6 2" xfId="13278" xr:uid="{00000000-0005-0000-0000-000055380000}"/>
    <cellStyle name="Normal 37 19 7" xfId="13279" xr:uid="{00000000-0005-0000-0000-000056380000}"/>
    <cellStyle name="Normal 37 2" xfId="840" xr:uid="{00000000-0005-0000-0000-000057380000}"/>
    <cellStyle name="Normal 37 2 2" xfId="1908" xr:uid="{00000000-0005-0000-0000-000058380000}"/>
    <cellStyle name="Normal 37 2 2 2" xfId="13280" xr:uid="{00000000-0005-0000-0000-000059380000}"/>
    <cellStyle name="Normal 37 2 2 2 2" xfId="13281" xr:uid="{00000000-0005-0000-0000-00005A380000}"/>
    <cellStyle name="Normal 37 2 2 3" xfId="13282" xr:uid="{00000000-0005-0000-0000-00005B380000}"/>
    <cellStyle name="Normal 37 2 2 4" xfId="13283" xr:uid="{00000000-0005-0000-0000-00005C380000}"/>
    <cellStyle name="Normal 37 2 3" xfId="13284" xr:uid="{00000000-0005-0000-0000-00005D380000}"/>
    <cellStyle name="Normal 37 2 3 2" xfId="13285" xr:uid="{00000000-0005-0000-0000-00005E380000}"/>
    <cellStyle name="Normal 37 2 3 2 2" xfId="13286" xr:uid="{00000000-0005-0000-0000-00005F380000}"/>
    <cellStyle name="Normal 37 2 3 3" xfId="13287" xr:uid="{00000000-0005-0000-0000-000060380000}"/>
    <cellStyle name="Normal 37 2 3 3 2" xfId="13288" xr:uid="{00000000-0005-0000-0000-000061380000}"/>
    <cellStyle name="Normal 37 2 3 4" xfId="13289" xr:uid="{00000000-0005-0000-0000-000062380000}"/>
    <cellStyle name="Normal 37 2 4" xfId="13290" xr:uid="{00000000-0005-0000-0000-000063380000}"/>
    <cellStyle name="Normal 37 2 4 2" xfId="13291" xr:uid="{00000000-0005-0000-0000-000064380000}"/>
    <cellStyle name="Normal 37 2 5" xfId="13292" xr:uid="{00000000-0005-0000-0000-000065380000}"/>
    <cellStyle name="Normal 37 2 6" xfId="13293" xr:uid="{00000000-0005-0000-0000-000066380000}"/>
    <cellStyle name="Normal 37 2 6 2" xfId="13294" xr:uid="{00000000-0005-0000-0000-000067380000}"/>
    <cellStyle name="Normal 37 2 7" xfId="13295" xr:uid="{00000000-0005-0000-0000-000068380000}"/>
    <cellStyle name="Normal 37 20" xfId="841" xr:uid="{00000000-0005-0000-0000-000069380000}"/>
    <cellStyle name="Normal 37 20 2" xfId="1909" xr:uid="{00000000-0005-0000-0000-00006A380000}"/>
    <cellStyle name="Normal 37 20 2 2" xfId="13296" xr:uid="{00000000-0005-0000-0000-00006B380000}"/>
    <cellStyle name="Normal 37 20 2 2 2" xfId="13297" xr:uid="{00000000-0005-0000-0000-00006C380000}"/>
    <cellStyle name="Normal 37 20 2 3" xfId="13298" xr:uid="{00000000-0005-0000-0000-00006D380000}"/>
    <cellStyle name="Normal 37 20 2 4" xfId="13299" xr:uid="{00000000-0005-0000-0000-00006E380000}"/>
    <cellStyle name="Normal 37 20 3" xfId="13300" xr:uid="{00000000-0005-0000-0000-00006F380000}"/>
    <cellStyle name="Normal 37 20 3 2" xfId="13301" xr:uid="{00000000-0005-0000-0000-000070380000}"/>
    <cellStyle name="Normal 37 20 3 2 2" xfId="13302" xr:uid="{00000000-0005-0000-0000-000071380000}"/>
    <cellStyle name="Normal 37 20 3 3" xfId="13303" xr:uid="{00000000-0005-0000-0000-000072380000}"/>
    <cellStyle name="Normal 37 20 3 3 2" xfId="13304" xr:uid="{00000000-0005-0000-0000-000073380000}"/>
    <cellStyle name="Normal 37 20 3 4" xfId="13305" xr:uid="{00000000-0005-0000-0000-000074380000}"/>
    <cellStyle name="Normal 37 20 4" xfId="13306" xr:uid="{00000000-0005-0000-0000-000075380000}"/>
    <cellStyle name="Normal 37 20 4 2" xfId="13307" xr:uid="{00000000-0005-0000-0000-000076380000}"/>
    <cellStyle name="Normal 37 20 5" xfId="13308" xr:uid="{00000000-0005-0000-0000-000077380000}"/>
    <cellStyle name="Normal 37 20 6" xfId="13309" xr:uid="{00000000-0005-0000-0000-000078380000}"/>
    <cellStyle name="Normal 37 20 6 2" xfId="13310" xr:uid="{00000000-0005-0000-0000-000079380000}"/>
    <cellStyle name="Normal 37 20 7" xfId="13311" xr:uid="{00000000-0005-0000-0000-00007A380000}"/>
    <cellStyle name="Normal 37 21" xfId="842" xr:uid="{00000000-0005-0000-0000-00007B380000}"/>
    <cellStyle name="Normal 37 21 2" xfId="1910" xr:uid="{00000000-0005-0000-0000-00007C380000}"/>
    <cellStyle name="Normal 37 21 2 2" xfId="13312" xr:uid="{00000000-0005-0000-0000-00007D380000}"/>
    <cellStyle name="Normal 37 21 2 2 2" xfId="13313" xr:uid="{00000000-0005-0000-0000-00007E380000}"/>
    <cellStyle name="Normal 37 21 2 3" xfId="13314" xr:uid="{00000000-0005-0000-0000-00007F380000}"/>
    <cellStyle name="Normal 37 21 2 4" xfId="13315" xr:uid="{00000000-0005-0000-0000-000080380000}"/>
    <cellStyle name="Normal 37 21 3" xfId="13316" xr:uid="{00000000-0005-0000-0000-000081380000}"/>
    <cellStyle name="Normal 37 21 3 2" xfId="13317" xr:uid="{00000000-0005-0000-0000-000082380000}"/>
    <cellStyle name="Normal 37 21 3 2 2" xfId="13318" xr:uid="{00000000-0005-0000-0000-000083380000}"/>
    <cellStyle name="Normal 37 21 3 3" xfId="13319" xr:uid="{00000000-0005-0000-0000-000084380000}"/>
    <cellStyle name="Normal 37 21 3 3 2" xfId="13320" xr:uid="{00000000-0005-0000-0000-000085380000}"/>
    <cellStyle name="Normal 37 21 3 4" xfId="13321" xr:uid="{00000000-0005-0000-0000-000086380000}"/>
    <cellStyle name="Normal 37 21 4" xfId="13322" xr:uid="{00000000-0005-0000-0000-000087380000}"/>
    <cellStyle name="Normal 37 21 4 2" xfId="13323" xr:uid="{00000000-0005-0000-0000-000088380000}"/>
    <cellStyle name="Normal 37 21 5" xfId="13324" xr:uid="{00000000-0005-0000-0000-000089380000}"/>
    <cellStyle name="Normal 37 21 6" xfId="13325" xr:uid="{00000000-0005-0000-0000-00008A380000}"/>
    <cellStyle name="Normal 37 21 6 2" xfId="13326" xr:uid="{00000000-0005-0000-0000-00008B380000}"/>
    <cellStyle name="Normal 37 21 7" xfId="13327" xr:uid="{00000000-0005-0000-0000-00008C380000}"/>
    <cellStyle name="Normal 37 22" xfId="843" xr:uid="{00000000-0005-0000-0000-00008D380000}"/>
    <cellStyle name="Normal 37 22 2" xfId="1911" xr:uid="{00000000-0005-0000-0000-00008E380000}"/>
    <cellStyle name="Normal 37 22 2 2" xfId="13328" xr:uid="{00000000-0005-0000-0000-00008F380000}"/>
    <cellStyle name="Normal 37 22 2 2 2" xfId="13329" xr:uid="{00000000-0005-0000-0000-000090380000}"/>
    <cellStyle name="Normal 37 22 2 3" xfId="13330" xr:uid="{00000000-0005-0000-0000-000091380000}"/>
    <cellStyle name="Normal 37 22 2 4" xfId="13331" xr:uid="{00000000-0005-0000-0000-000092380000}"/>
    <cellStyle name="Normal 37 22 3" xfId="13332" xr:uid="{00000000-0005-0000-0000-000093380000}"/>
    <cellStyle name="Normal 37 22 3 2" xfId="13333" xr:uid="{00000000-0005-0000-0000-000094380000}"/>
    <cellStyle name="Normal 37 22 3 2 2" xfId="13334" xr:uid="{00000000-0005-0000-0000-000095380000}"/>
    <cellStyle name="Normal 37 22 3 3" xfId="13335" xr:uid="{00000000-0005-0000-0000-000096380000}"/>
    <cellStyle name="Normal 37 22 3 3 2" xfId="13336" xr:uid="{00000000-0005-0000-0000-000097380000}"/>
    <cellStyle name="Normal 37 22 3 4" xfId="13337" xr:uid="{00000000-0005-0000-0000-000098380000}"/>
    <cellStyle name="Normal 37 22 4" xfId="13338" xr:uid="{00000000-0005-0000-0000-000099380000}"/>
    <cellStyle name="Normal 37 22 4 2" xfId="13339" xr:uid="{00000000-0005-0000-0000-00009A380000}"/>
    <cellStyle name="Normal 37 22 5" xfId="13340" xr:uid="{00000000-0005-0000-0000-00009B380000}"/>
    <cellStyle name="Normal 37 22 6" xfId="13341" xr:uid="{00000000-0005-0000-0000-00009C380000}"/>
    <cellStyle name="Normal 37 22 6 2" xfId="13342" xr:uid="{00000000-0005-0000-0000-00009D380000}"/>
    <cellStyle name="Normal 37 22 7" xfId="13343" xr:uid="{00000000-0005-0000-0000-00009E380000}"/>
    <cellStyle name="Normal 37 23" xfId="844" xr:uid="{00000000-0005-0000-0000-00009F380000}"/>
    <cellStyle name="Normal 37 23 2" xfId="1912" xr:uid="{00000000-0005-0000-0000-0000A0380000}"/>
    <cellStyle name="Normal 37 23 2 2" xfId="13344" xr:uid="{00000000-0005-0000-0000-0000A1380000}"/>
    <cellStyle name="Normal 37 23 2 2 2" xfId="13345" xr:uid="{00000000-0005-0000-0000-0000A2380000}"/>
    <cellStyle name="Normal 37 23 2 3" xfId="13346" xr:uid="{00000000-0005-0000-0000-0000A3380000}"/>
    <cellStyle name="Normal 37 23 2 4" xfId="13347" xr:uid="{00000000-0005-0000-0000-0000A4380000}"/>
    <cellStyle name="Normal 37 23 3" xfId="13348" xr:uid="{00000000-0005-0000-0000-0000A5380000}"/>
    <cellStyle name="Normal 37 23 3 2" xfId="13349" xr:uid="{00000000-0005-0000-0000-0000A6380000}"/>
    <cellStyle name="Normal 37 23 3 2 2" xfId="13350" xr:uid="{00000000-0005-0000-0000-0000A7380000}"/>
    <cellStyle name="Normal 37 23 3 3" xfId="13351" xr:uid="{00000000-0005-0000-0000-0000A8380000}"/>
    <cellStyle name="Normal 37 23 3 3 2" xfId="13352" xr:uid="{00000000-0005-0000-0000-0000A9380000}"/>
    <cellStyle name="Normal 37 23 3 4" xfId="13353" xr:uid="{00000000-0005-0000-0000-0000AA380000}"/>
    <cellStyle name="Normal 37 23 4" xfId="13354" xr:uid="{00000000-0005-0000-0000-0000AB380000}"/>
    <cellStyle name="Normal 37 23 4 2" xfId="13355" xr:uid="{00000000-0005-0000-0000-0000AC380000}"/>
    <cellStyle name="Normal 37 23 5" xfId="13356" xr:uid="{00000000-0005-0000-0000-0000AD380000}"/>
    <cellStyle name="Normal 37 23 6" xfId="13357" xr:uid="{00000000-0005-0000-0000-0000AE380000}"/>
    <cellStyle name="Normal 37 23 6 2" xfId="13358" xr:uid="{00000000-0005-0000-0000-0000AF380000}"/>
    <cellStyle name="Normal 37 23 7" xfId="13359" xr:uid="{00000000-0005-0000-0000-0000B0380000}"/>
    <cellStyle name="Normal 37 24" xfId="845" xr:uid="{00000000-0005-0000-0000-0000B1380000}"/>
    <cellStyle name="Normal 37 24 2" xfId="1913" xr:uid="{00000000-0005-0000-0000-0000B2380000}"/>
    <cellStyle name="Normal 37 24 2 2" xfId="13360" xr:uid="{00000000-0005-0000-0000-0000B3380000}"/>
    <cellStyle name="Normal 37 24 2 2 2" xfId="13361" xr:uid="{00000000-0005-0000-0000-0000B4380000}"/>
    <cellStyle name="Normal 37 24 2 3" xfId="13362" xr:uid="{00000000-0005-0000-0000-0000B5380000}"/>
    <cellStyle name="Normal 37 24 2 4" xfId="13363" xr:uid="{00000000-0005-0000-0000-0000B6380000}"/>
    <cellStyle name="Normal 37 24 3" xfId="13364" xr:uid="{00000000-0005-0000-0000-0000B7380000}"/>
    <cellStyle name="Normal 37 24 3 2" xfId="13365" xr:uid="{00000000-0005-0000-0000-0000B8380000}"/>
    <cellStyle name="Normal 37 24 3 2 2" xfId="13366" xr:uid="{00000000-0005-0000-0000-0000B9380000}"/>
    <cellStyle name="Normal 37 24 3 3" xfId="13367" xr:uid="{00000000-0005-0000-0000-0000BA380000}"/>
    <cellStyle name="Normal 37 24 3 3 2" xfId="13368" xr:uid="{00000000-0005-0000-0000-0000BB380000}"/>
    <cellStyle name="Normal 37 24 3 4" xfId="13369" xr:uid="{00000000-0005-0000-0000-0000BC380000}"/>
    <cellStyle name="Normal 37 24 4" xfId="13370" xr:uid="{00000000-0005-0000-0000-0000BD380000}"/>
    <cellStyle name="Normal 37 24 4 2" xfId="13371" xr:uid="{00000000-0005-0000-0000-0000BE380000}"/>
    <cellStyle name="Normal 37 24 5" xfId="13372" xr:uid="{00000000-0005-0000-0000-0000BF380000}"/>
    <cellStyle name="Normal 37 24 6" xfId="13373" xr:uid="{00000000-0005-0000-0000-0000C0380000}"/>
    <cellStyle name="Normal 37 24 6 2" xfId="13374" xr:uid="{00000000-0005-0000-0000-0000C1380000}"/>
    <cellStyle name="Normal 37 24 7" xfId="13375" xr:uid="{00000000-0005-0000-0000-0000C2380000}"/>
    <cellStyle name="Normal 37 25" xfId="846" xr:uid="{00000000-0005-0000-0000-0000C3380000}"/>
    <cellStyle name="Normal 37 25 2" xfId="2337" xr:uid="{00000000-0005-0000-0000-0000C4380000}"/>
    <cellStyle name="Normal 37 25 2 2" xfId="13376" xr:uid="{00000000-0005-0000-0000-0000C5380000}"/>
    <cellStyle name="Normal 37 25 2 2 2" xfId="13377" xr:uid="{00000000-0005-0000-0000-0000C6380000}"/>
    <cellStyle name="Normal 37 25 2 3" xfId="13378" xr:uid="{00000000-0005-0000-0000-0000C7380000}"/>
    <cellStyle name="Normal 37 25 2 4" xfId="13379" xr:uid="{00000000-0005-0000-0000-0000C8380000}"/>
    <cellStyle name="Normal 37 25 3" xfId="13380" xr:uid="{00000000-0005-0000-0000-0000C9380000}"/>
    <cellStyle name="Normal 37 25 3 2" xfId="13381" xr:uid="{00000000-0005-0000-0000-0000CA380000}"/>
    <cellStyle name="Normal 37 25 3 2 2" xfId="13382" xr:uid="{00000000-0005-0000-0000-0000CB380000}"/>
    <cellStyle name="Normal 37 25 3 3" xfId="13383" xr:uid="{00000000-0005-0000-0000-0000CC380000}"/>
    <cellStyle name="Normal 37 25 3 3 2" xfId="13384" xr:uid="{00000000-0005-0000-0000-0000CD380000}"/>
    <cellStyle name="Normal 37 25 3 4" xfId="13385" xr:uid="{00000000-0005-0000-0000-0000CE380000}"/>
    <cellStyle name="Normal 37 25 4" xfId="13386" xr:uid="{00000000-0005-0000-0000-0000CF380000}"/>
    <cellStyle name="Normal 37 25 4 2" xfId="13387" xr:uid="{00000000-0005-0000-0000-0000D0380000}"/>
    <cellStyle name="Normal 37 25 5" xfId="13388" xr:uid="{00000000-0005-0000-0000-0000D1380000}"/>
    <cellStyle name="Normal 37 25 6" xfId="13389" xr:uid="{00000000-0005-0000-0000-0000D2380000}"/>
    <cellStyle name="Normal 37 25 6 2" xfId="13390" xr:uid="{00000000-0005-0000-0000-0000D3380000}"/>
    <cellStyle name="Normal 37 25 7" xfId="13391" xr:uid="{00000000-0005-0000-0000-0000D4380000}"/>
    <cellStyle name="Normal 37 26" xfId="847" xr:uid="{00000000-0005-0000-0000-0000D5380000}"/>
    <cellStyle name="Normal 37 26 2" xfId="2338" xr:uid="{00000000-0005-0000-0000-0000D6380000}"/>
    <cellStyle name="Normal 37 26 2 2" xfId="13392" xr:uid="{00000000-0005-0000-0000-0000D7380000}"/>
    <cellStyle name="Normal 37 26 2 2 2" xfId="13393" xr:uid="{00000000-0005-0000-0000-0000D8380000}"/>
    <cellStyle name="Normal 37 26 2 3" xfId="13394" xr:uid="{00000000-0005-0000-0000-0000D9380000}"/>
    <cellStyle name="Normal 37 26 2 4" xfId="13395" xr:uid="{00000000-0005-0000-0000-0000DA380000}"/>
    <cellStyle name="Normal 37 26 3" xfId="13396" xr:uid="{00000000-0005-0000-0000-0000DB380000}"/>
    <cellStyle name="Normal 37 26 3 2" xfId="13397" xr:uid="{00000000-0005-0000-0000-0000DC380000}"/>
    <cellStyle name="Normal 37 26 3 2 2" xfId="13398" xr:uid="{00000000-0005-0000-0000-0000DD380000}"/>
    <cellStyle name="Normal 37 26 3 3" xfId="13399" xr:uid="{00000000-0005-0000-0000-0000DE380000}"/>
    <cellStyle name="Normal 37 26 3 3 2" xfId="13400" xr:uid="{00000000-0005-0000-0000-0000DF380000}"/>
    <cellStyle name="Normal 37 26 3 4" xfId="13401" xr:uid="{00000000-0005-0000-0000-0000E0380000}"/>
    <cellStyle name="Normal 37 26 4" xfId="13402" xr:uid="{00000000-0005-0000-0000-0000E1380000}"/>
    <cellStyle name="Normal 37 26 4 2" xfId="13403" xr:uid="{00000000-0005-0000-0000-0000E2380000}"/>
    <cellStyle name="Normal 37 26 5" xfId="13404" xr:uid="{00000000-0005-0000-0000-0000E3380000}"/>
    <cellStyle name="Normal 37 26 6" xfId="13405" xr:uid="{00000000-0005-0000-0000-0000E4380000}"/>
    <cellStyle name="Normal 37 26 6 2" xfId="13406" xr:uid="{00000000-0005-0000-0000-0000E5380000}"/>
    <cellStyle name="Normal 37 26 7" xfId="13407" xr:uid="{00000000-0005-0000-0000-0000E6380000}"/>
    <cellStyle name="Normal 37 27" xfId="848" xr:uid="{00000000-0005-0000-0000-0000E7380000}"/>
    <cellStyle name="Normal 37 27 2" xfId="2339" xr:uid="{00000000-0005-0000-0000-0000E8380000}"/>
    <cellStyle name="Normal 37 27 2 2" xfId="13408" xr:uid="{00000000-0005-0000-0000-0000E9380000}"/>
    <cellStyle name="Normal 37 27 2 2 2" xfId="13409" xr:uid="{00000000-0005-0000-0000-0000EA380000}"/>
    <cellStyle name="Normal 37 27 2 3" xfId="13410" xr:uid="{00000000-0005-0000-0000-0000EB380000}"/>
    <cellStyle name="Normal 37 27 2 4" xfId="13411" xr:uid="{00000000-0005-0000-0000-0000EC380000}"/>
    <cellStyle name="Normal 37 27 3" xfId="13412" xr:uid="{00000000-0005-0000-0000-0000ED380000}"/>
    <cellStyle name="Normal 37 27 3 2" xfId="13413" xr:uid="{00000000-0005-0000-0000-0000EE380000}"/>
    <cellStyle name="Normal 37 27 3 2 2" xfId="13414" xr:uid="{00000000-0005-0000-0000-0000EF380000}"/>
    <cellStyle name="Normal 37 27 3 3" xfId="13415" xr:uid="{00000000-0005-0000-0000-0000F0380000}"/>
    <cellStyle name="Normal 37 27 3 3 2" xfId="13416" xr:uid="{00000000-0005-0000-0000-0000F1380000}"/>
    <cellStyle name="Normal 37 27 3 4" xfId="13417" xr:uid="{00000000-0005-0000-0000-0000F2380000}"/>
    <cellStyle name="Normal 37 27 4" xfId="13418" xr:uid="{00000000-0005-0000-0000-0000F3380000}"/>
    <cellStyle name="Normal 37 27 4 2" xfId="13419" xr:uid="{00000000-0005-0000-0000-0000F4380000}"/>
    <cellStyle name="Normal 37 27 5" xfId="13420" xr:uid="{00000000-0005-0000-0000-0000F5380000}"/>
    <cellStyle name="Normal 37 27 6" xfId="13421" xr:uid="{00000000-0005-0000-0000-0000F6380000}"/>
    <cellStyle name="Normal 37 27 6 2" xfId="13422" xr:uid="{00000000-0005-0000-0000-0000F7380000}"/>
    <cellStyle name="Normal 37 27 7" xfId="13423" xr:uid="{00000000-0005-0000-0000-0000F8380000}"/>
    <cellStyle name="Normal 37 28" xfId="849" xr:uid="{00000000-0005-0000-0000-0000F9380000}"/>
    <cellStyle name="Normal 37 28 2" xfId="2340" xr:uid="{00000000-0005-0000-0000-0000FA380000}"/>
    <cellStyle name="Normal 37 28 2 2" xfId="13424" xr:uid="{00000000-0005-0000-0000-0000FB380000}"/>
    <cellStyle name="Normal 37 28 2 2 2" xfId="13425" xr:uid="{00000000-0005-0000-0000-0000FC380000}"/>
    <cellStyle name="Normal 37 28 2 3" xfId="13426" xr:uid="{00000000-0005-0000-0000-0000FD380000}"/>
    <cellStyle name="Normal 37 28 2 4" xfId="13427" xr:uid="{00000000-0005-0000-0000-0000FE380000}"/>
    <cellStyle name="Normal 37 28 3" xfId="13428" xr:uid="{00000000-0005-0000-0000-0000FF380000}"/>
    <cellStyle name="Normal 37 28 3 2" xfId="13429" xr:uid="{00000000-0005-0000-0000-000000390000}"/>
    <cellStyle name="Normal 37 28 3 2 2" xfId="13430" xr:uid="{00000000-0005-0000-0000-000001390000}"/>
    <cellStyle name="Normal 37 28 3 3" xfId="13431" xr:uid="{00000000-0005-0000-0000-000002390000}"/>
    <cellStyle name="Normal 37 28 3 3 2" xfId="13432" xr:uid="{00000000-0005-0000-0000-000003390000}"/>
    <cellStyle name="Normal 37 28 3 4" xfId="13433" xr:uid="{00000000-0005-0000-0000-000004390000}"/>
    <cellStyle name="Normal 37 28 4" xfId="13434" xr:uid="{00000000-0005-0000-0000-000005390000}"/>
    <cellStyle name="Normal 37 28 4 2" xfId="13435" xr:uid="{00000000-0005-0000-0000-000006390000}"/>
    <cellStyle name="Normal 37 28 5" xfId="13436" xr:uid="{00000000-0005-0000-0000-000007390000}"/>
    <cellStyle name="Normal 37 28 6" xfId="13437" xr:uid="{00000000-0005-0000-0000-000008390000}"/>
    <cellStyle name="Normal 37 28 6 2" xfId="13438" xr:uid="{00000000-0005-0000-0000-000009390000}"/>
    <cellStyle name="Normal 37 28 7" xfId="13439" xr:uid="{00000000-0005-0000-0000-00000A390000}"/>
    <cellStyle name="Normal 37 29" xfId="850" xr:uid="{00000000-0005-0000-0000-00000B390000}"/>
    <cellStyle name="Normal 37 29 2" xfId="2341" xr:uid="{00000000-0005-0000-0000-00000C390000}"/>
    <cellStyle name="Normal 37 29 2 2" xfId="13440" xr:uid="{00000000-0005-0000-0000-00000D390000}"/>
    <cellStyle name="Normal 37 29 2 2 2" xfId="13441" xr:uid="{00000000-0005-0000-0000-00000E390000}"/>
    <cellStyle name="Normal 37 29 2 3" xfId="13442" xr:uid="{00000000-0005-0000-0000-00000F390000}"/>
    <cellStyle name="Normal 37 29 2 4" xfId="13443" xr:uid="{00000000-0005-0000-0000-000010390000}"/>
    <cellStyle name="Normal 37 29 3" xfId="13444" xr:uid="{00000000-0005-0000-0000-000011390000}"/>
    <cellStyle name="Normal 37 29 3 2" xfId="13445" xr:uid="{00000000-0005-0000-0000-000012390000}"/>
    <cellStyle name="Normal 37 29 3 2 2" xfId="13446" xr:uid="{00000000-0005-0000-0000-000013390000}"/>
    <cellStyle name="Normal 37 29 3 3" xfId="13447" xr:uid="{00000000-0005-0000-0000-000014390000}"/>
    <cellStyle name="Normal 37 29 3 3 2" xfId="13448" xr:uid="{00000000-0005-0000-0000-000015390000}"/>
    <cellStyle name="Normal 37 29 3 4" xfId="13449" xr:uid="{00000000-0005-0000-0000-000016390000}"/>
    <cellStyle name="Normal 37 29 4" xfId="13450" xr:uid="{00000000-0005-0000-0000-000017390000}"/>
    <cellStyle name="Normal 37 29 4 2" xfId="13451" xr:uid="{00000000-0005-0000-0000-000018390000}"/>
    <cellStyle name="Normal 37 29 5" xfId="13452" xr:uid="{00000000-0005-0000-0000-000019390000}"/>
    <cellStyle name="Normal 37 29 6" xfId="13453" xr:uid="{00000000-0005-0000-0000-00001A390000}"/>
    <cellStyle name="Normal 37 29 6 2" xfId="13454" xr:uid="{00000000-0005-0000-0000-00001B390000}"/>
    <cellStyle name="Normal 37 29 7" xfId="13455" xr:uid="{00000000-0005-0000-0000-00001C390000}"/>
    <cellStyle name="Normal 37 3" xfId="851" xr:uid="{00000000-0005-0000-0000-00001D390000}"/>
    <cellStyle name="Normal 37 3 2" xfId="1914" xr:uid="{00000000-0005-0000-0000-00001E390000}"/>
    <cellStyle name="Normal 37 3 2 2" xfId="13456" xr:uid="{00000000-0005-0000-0000-00001F390000}"/>
    <cellStyle name="Normal 37 3 2 2 2" xfId="13457" xr:uid="{00000000-0005-0000-0000-000020390000}"/>
    <cellStyle name="Normal 37 3 2 3" xfId="13458" xr:uid="{00000000-0005-0000-0000-000021390000}"/>
    <cellStyle name="Normal 37 3 2 4" xfId="13459" xr:uid="{00000000-0005-0000-0000-000022390000}"/>
    <cellStyle name="Normal 37 3 3" xfId="13460" xr:uid="{00000000-0005-0000-0000-000023390000}"/>
    <cellStyle name="Normal 37 3 3 2" xfId="13461" xr:uid="{00000000-0005-0000-0000-000024390000}"/>
    <cellStyle name="Normal 37 3 3 2 2" xfId="13462" xr:uid="{00000000-0005-0000-0000-000025390000}"/>
    <cellStyle name="Normal 37 3 3 3" xfId="13463" xr:uid="{00000000-0005-0000-0000-000026390000}"/>
    <cellStyle name="Normal 37 3 3 3 2" xfId="13464" xr:uid="{00000000-0005-0000-0000-000027390000}"/>
    <cellStyle name="Normal 37 3 3 4" xfId="13465" xr:uid="{00000000-0005-0000-0000-000028390000}"/>
    <cellStyle name="Normal 37 3 4" xfId="13466" xr:uid="{00000000-0005-0000-0000-000029390000}"/>
    <cellStyle name="Normal 37 3 4 2" xfId="13467" xr:uid="{00000000-0005-0000-0000-00002A390000}"/>
    <cellStyle name="Normal 37 3 5" xfId="13468" xr:uid="{00000000-0005-0000-0000-00002B390000}"/>
    <cellStyle name="Normal 37 3 6" xfId="13469" xr:uid="{00000000-0005-0000-0000-00002C390000}"/>
    <cellStyle name="Normal 37 3 6 2" xfId="13470" xr:uid="{00000000-0005-0000-0000-00002D390000}"/>
    <cellStyle name="Normal 37 3 7" xfId="13471" xr:uid="{00000000-0005-0000-0000-00002E390000}"/>
    <cellStyle name="Normal 37 30" xfId="852" xr:uid="{00000000-0005-0000-0000-00002F390000}"/>
    <cellStyle name="Normal 37 30 2" xfId="2342" xr:uid="{00000000-0005-0000-0000-000030390000}"/>
    <cellStyle name="Normal 37 30 2 2" xfId="13472" xr:uid="{00000000-0005-0000-0000-000031390000}"/>
    <cellStyle name="Normal 37 30 2 2 2" xfId="13473" xr:uid="{00000000-0005-0000-0000-000032390000}"/>
    <cellStyle name="Normal 37 30 2 3" xfId="13474" xr:uid="{00000000-0005-0000-0000-000033390000}"/>
    <cellStyle name="Normal 37 30 2 4" xfId="13475" xr:uid="{00000000-0005-0000-0000-000034390000}"/>
    <cellStyle name="Normal 37 30 3" xfId="13476" xr:uid="{00000000-0005-0000-0000-000035390000}"/>
    <cellStyle name="Normal 37 30 3 2" xfId="13477" xr:uid="{00000000-0005-0000-0000-000036390000}"/>
    <cellStyle name="Normal 37 30 3 2 2" xfId="13478" xr:uid="{00000000-0005-0000-0000-000037390000}"/>
    <cellStyle name="Normal 37 30 3 3" xfId="13479" xr:uid="{00000000-0005-0000-0000-000038390000}"/>
    <cellStyle name="Normal 37 30 3 3 2" xfId="13480" xr:uid="{00000000-0005-0000-0000-000039390000}"/>
    <cellStyle name="Normal 37 30 3 4" xfId="13481" xr:uid="{00000000-0005-0000-0000-00003A390000}"/>
    <cellStyle name="Normal 37 30 4" xfId="13482" xr:uid="{00000000-0005-0000-0000-00003B390000}"/>
    <cellStyle name="Normal 37 30 4 2" xfId="13483" xr:uid="{00000000-0005-0000-0000-00003C390000}"/>
    <cellStyle name="Normal 37 30 5" xfId="13484" xr:uid="{00000000-0005-0000-0000-00003D390000}"/>
    <cellStyle name="Normal 37 30 6" xfId="13485" xr:uid="{00000000-0005-0000-0000-00003E390000}"/>
    <cellStyle name="Normal 37 30 6 2" xfId="13486" xr:uid="{00000000-0005-0000-0000-00003F390000}"/>
    <cellStyle name="Normal 37 30 7" xfId="13487" xr:uid="{00000000-0005-0000-0000-000040390000}"/>
    <cellStyle name="Normal 37 31" xfId="853" xr:uid="{00000000-0005-0000-0000-000041390000}"/>
    <cellStyle name="Normal 37 31 2" xfId="2343" xr:uid="{00000000-0005-0000-0000-000042390000}"/>
    <cellStyle name="Normal 37 31 2 2" xfId="13488" xr:uid="{00000000-0005-0000-0000-000043390000}"/>
    <cellStyle name="Normal 37 31 2 2 2" xfId="13489" xr:uid="{00000000-0005-0000-0000-000044390000}"/>
    <cellStyle name="Normal 37 31 2 3" xfId="13490" xr:uid="{00000000-0005-0000-0000-000045390000}"/>
    <cellStyle name="Normal 37 31 2 4" xfId="13491" xr:uid="{00000000-0005-0000-0000-000046390000}"/>
    <cellStyle name="Normal 37 31 3" xfId="13492" xr:uid="{00000000-0005-0000-0000-000047390000}"/>
    <cellStyle name="Normal 37 31 3 2" xfId="13493" xr:uid="{00000000-0005-0000-0000-000048390000}"/>
    <cellStyle name="Normal 37 31 3 2 2" xfId="13494" xr:uid="{00000000-0005-0000-0000-000049390000}"/>
    <cellStyle name="Normal 37 31 3 3" xfId="13495" xr:uid="{00000000-0005-0000-0000-00004A390000}"/>
    <cellStyle name="Normal 37 31 3 3 2" xfId="13496" xr:uid="{00000000-0005-0000-0000-00004B390000}"/>
    <cellStyle name="Normal 37 31 3 4" xfId="13497" xr:uid="{00000000-0005-0000-0000-00004C390000}"/>
    <cellStyle name="Normal 37 31 4" xfId="13498" xr:uid="{00000000-0005-0000-0000-00004D390000}"/>
    <cellStyle name="Normal 37 31 4 2" xfId="13499" xr:uid="{00000000-0005-0000-0000-00004E390000}"/>
    <cellStyle name="Normal 37 31 5" xfId="13500" xr:uid="{00000000-0005-0000-0000-00004F390000}"/>
    <cellStyle name="Normal 37 31 6" xfId="13501" xr:uid="{00000000-0005-0000-0000-000050390000}"/>
    <cellStyle name="Normal 37 31 6 2" xfId="13502" xr:uid="{00000000-0005-0000-0000-000051390000}"/>
    <cellStyle name="Normal 37 31 7" xfId="13503" xr:uid="{00000000-0005-0000-0000-000052390000}"/>
    <cellStyle name="Normal 37 32" xfId="854" xr:uid="{00000000-0005-0000-0000-000053390000}"/>
    <cellStyle name="Normal 37 32 2" xfId="2344" xr:uid="{00000000-0005-0000-0000-000054390000}"/>
    <cellStyle name="Normal 37 32 2 2" xfId="13504" xr:uid="{00000000-0005-0000-0000-000055390000}"/>
    <cellStyle name="Normal 37 32 2 2 2" xfId="13505" xr:uid="{00000000-0005-0000-0000-000056390000}"/>
    <cellStyle name="Normal 37 32 2 3" xfId="13506" xr:uid="{00000000-0005-0000-0000-000057390000}"/>
    <cellStyle name="Normal 37 32 2 4" xfId="13507" xr:uid="{00000000-0005-0000-0000-000058390000}"/>
    <cellStyle name="Normal 37 32 3" xfId="13508" xr:uid="{00000000-0005-0000-0000-000059390000}"/>
    <cellStyle name="Normal 37 32 3 2" xfId="13509" xr:uid="{00000000-0005-0000-0000-00005A390000}"/>
    <cellStyle name="Normal 37 32 3 2 2" xfId="13510" xr:uid="{00000000-0005-0000-0000-00005B390000}"/>
    <cellStyle name="Normal 37 32 3 3" xfId="13511" xr:uid="{00000000-0005-0000-0000-00005C390000}"/>
    <cellStyle name="Normal 37 32 3 3 2" xfId="13512" xr:uid="{00000000-0005-0000-0000-00005D390000}"/>
    <cellStyle name="Normal 37 32 3 4" xfId="13513" xr:uid="{00000000-0005-0000-0000-00005E390000}"/>
    <cellStyle name="Normal 37 32 4" xfId="13514" xr:uid="{00000000-0005-0000-0000-00005F390000}"/>
    <cellStyle name="Normal 37 32 4 2" xfId="13515" xr:uid="{00000000-0005-0000-0000-000060390000}"/>
    <cellStyle name="Normal 37 32 5" xfId="13516" xr:uid="{00000000-0005-0000-0000-000061390000}"/>
    <cellStyle name="Normal 37 32 6" xfId="13517" xr:uid="{00000000-0005-0000-0000-000062390000}"/>
    <cellStyle name="Normal 37 32 6 2" xfId="13518" xr:uid="{00000000-0005-0000-0000-000063390000}"/>
    <cellStyle name="Normal 37 32 7" xfId="13519" xr:uid="{00000000-0005-0000-0000-000064390000}"/>
    <cellStyle name="Normal 37 33" xfId="855" xr:uid="{00000000-0005-0000-0000-000065390000}"/>
    <cellStyle name="Normal 37 33 2" xfId="2345" xr:uid="{00000000-0005-0000-0000-000066390000}"/>
    <cellStyle name="Normal 37 33 2 2" xfId="13520" xr:uid="{00000000-0005-0000-0000-000067390000}"/>
    <cellStyle name="Normal 37 33 2 2 2" xfId="13521" xr:uid="{00000000-0005-0000-0000-000068390000}"/>
    <cellStyle name="Normal 37 33 2 3" xfId="13522" xr:uid="{00000000-0005-0000-0000-000069390000}"/>
    <cellStyle name="Normal 37 33 2 4" xfId="13523" xr:uid="{00000000-0005-0000-0000-00006A390000}"/>
    <cellStyle name="Normal 37 33 3" xfId="13524" xr:uid="{00000000-0005-0000-0000-00006B390000}"/>
    <cellStyle name="Normal 37 33 3 2" xfId="13525" xr:uid="{00000000-0005-0000-0000-00006C390000}"/>
    <cellStyle name="Normal 37 33 3 2 2" xfId="13526" xr:uid="{00000000-0005-0000-0000-00006D390000}"/>
    <cellStyle name="Normal 37 33 3 3" xfId="13527" xr:uid="{00000000-0005-0000-0000-00006E390000}"/>
    <cellStyle name="Normal 37 33 3 3 2" xfId="13528" xr:uid="{00000000-0005-0000-0000-00006F390000}"/>
    <cellStyle name="Normal 37 33 3 4" xfId="13529" xr:uid="{00000000-0005-0000-0000-000070390000}"/>
    <cellStyle name="Normal 37 33 4" xfId="13530" xr:uid="{00000000-0005-0000-0000-000071390000}"/>
    <cellStyle name="Normal 37 33 4 2" xfId="13531" xr:uid="{00000000-0005-0000-0000-000072390000}"/>
    <cellStyle name="Normal 37 33 5" xfId="13532" xr:uid="{00000000-0005-0000-0000-000073390000}"/>
    <cellStyle name="Normal 37 33 6" xfId="13533" xr:uid="{00000000-0005-0000-0000-000074390000}"/>
    <cellStyle name="Normal 37 33 6 2" xfId="13534" xr:uid="{00000000-0005-0000-0000-000075390000}"/>
    <cellStyle name="Normal 37 33 7" xfId="13535" xr:uid="{00000000-0005-0000-0000-000076390000}"/>
    <cellStyle name="Normal 37 34" xfId="856" xr:uid="{00000000-0005-0000-0000-000077390000}"/>
    <cellStyle name="Normal 37 34 2" xfId="2346" xr:uid="{00000000-0005-0000-0000-000078390000}"/>
    <cellStyle name="Normal 37 34 2 2" xfId="13536" xr:uid="{00000000-0005-0000-0000-000079390000}"/>
    <cellStyle name="Normal 37 34 2 2 2" xfId="13537" xr:uid="{00000000-0005-0000-0000-00007A390000}"/>
    <cellStyle name="Normal 37 34 2 3" xfId="13538" xr:uid="{00000000-0005-0000-0000-00007B390000}"/>
    <cellStyle name="Normal 37 34 2 4" xfId="13539" xr:uid="{00000000-0005-0000-0000-00007C390000}"/>
    <cellStyle name="Normal 37 34 3" xfId="13540" xr:uid="{00000000-0005-0000-0000-00007D390000}"/>
    <cellStyle name="Normal 37 34 3 2" xfId="13541" xr:uid="{00000000-0005-0000-0000-00007E390000}"/>
    <cellStyle name="Normal 37 34 3 2 2" xfId="13542" xr:uid="{00000000-0005-0000-0000-00007F390000}"/>
    <cellStyle name="Normal 37 34 3 3" xfId="13543" xr:uid="{00000000-0005-0000-0000-000080390000}"/>
    <cellStyle name="Normal 37 34 3 3 2" xfId="13544" xr:uid="{00000000-0005-0000-0000-000081390000}"/>
    <cellStyle name="Normal 37 34 3 4" xfId="13545" xr:uid="{00000000-0005-0000-0000-000082390000}"/>
    <cellStyle name="Normal 37 34 4" xfId="13546" xr:uid="{00000000-0005-0000-0000-000083390000}"/>
    <cellStyle name="Normal 37 34 4 2" xfId="13547" xr:uid="{00000000-0005-0000-0000-000084390000}"/>
    <cellStyle name="Normal 37 34 5" xfId="13548" xr:uid="{00000000-0005-0000-0000-000085390000}"/>
    <cellStyle name="Normal 37 34 6" xfId="13549" xr:uid="{00000000-0005-0000-0000-000086390000}"/>
    <cellStyle name="Normal 37 34 6 2" xfId="13550" xr:uid="{00000000-0005-0000-0000-000087390000}"/>
    <cellStyle name="Normal 37 34 7" xfId="13551" xr:uid="{00000000-0005-0000-0000-000088390000}"/>
    <cellStyle name="Normal 37 35" xfId="1897" xr:uid="{00000000-0005-0000-0000-000089390000}"/>
    <cellStyle name="Normal 37 35 2" xfId="13552" xr:uid="{00000000-0005-0000-0000-00008A390000}"/>
    <cellStyle name="Normal 37 35 2 2" xfId="13553" xr:uid="{00000000-0005-0000-0000-00008B390000}"/>
    <cellStyle name="Normal 37 35 3" xfId="13554" xr:uid="{00000000-0005-0000-0000-00008C390000}"/>
    <cellStyle name="Normal 37 35 4" xfId="13555" xr:uid="{00000000-0005-0000-0000-00008D390000}"/>
    <cellStyle name="Normal 37 36" xfId="13556" xr:uid="{00000000-0005-0000-0000-00008E390000}"/>
    <cellStyle name="Normal 37 36 2" xfId="13557" xr:uid="{00000000-0005-0000-0000-00008F390000}"/>
    <cellStyle name="Normal 37 36 2 2" xfId="13558" xr:uid="{00000000-0005-0000-0000-000090390000}"/>
    <cellStyle name="Normal 37 36 3" xfId="13559" xr:uid="{00000000-0005-0000-0000-000091390000}"/>
    <cellStyle name="Normal 37 36 3 2" xfId="13560" xr:uid="{00000000-0005-0000-0000-000092390000}"/>
    <cellStyle name="Normal 37 36 4" xfId="13561" xr:uid="{00000000-0005-0000-0000-000093390000}"/>
    <cellStyle name="Normal 37 37" xfId="13562" xr:uid="{00000000-0005-0000-0000-000094390000}"/>
    <cellStyle name="Normal 37 37 2" xfId="13563" xr:uid="{00000000-0005-0000-0000-000095390000}"/>
    <cellStyle name="Normal 37 38" xfId="13564" xr:uid="{00000000-0005-0000-0000-000096390000}"/>
    <cellStyle name="Normal 37 39" xfId="13565" xr:uid="{00000000-0005-0000-0000-000097390000}"/>
    <cellStyle name="Normal 37 39 2" xfId="13566" xr:uid="{00000000-0005-0000-0000-000098390000}"/>
    <cellStyle name="Normal 37 4" xfId="857" xr:uid="{00000000-0005-0000-0000-000099390000}"/>
    <cellStyle name="Normal 37 4 2" xfId="1915" xr:uid="{00000000-0005-0000-0000-00009A390000}"/>
    <cellStyle name="Normal 37 4 2 2" xfId="13567" xr:uid="{00000000-0005-0000-0000-00009B390000}"/>
    <cellStyle name="Normal 37 4 2 2 2" xfId="13568" xr:uid="{00000000-0005-0000-0000-00009C390000}"/>
    <cellStyle name="Normal 37 4 2 3" xfId="13569" xr:uid="{00000000-0005-0000-0000-00009D390000}"/>
    <cellStyle name="Normal 37 4 2 4" xfId="13570" xr:uid="{00000000-0005-0000-0000-00009E390000}"/>
    <cellStyle name="Normal 37 4 3" xfId="13571" xr:uid="{00000000-0005-0000-0000-00009F390000}"/>
    <cellStyle name="Normal 37 4 3 2" xfId="13572" xr:uid="{00000000-0005-0000-0000-0000A0390000}"/>
    <cellStyle name="Normal 37 4 3 2 2" xfId="13573" xr:uid="{00000000-0005-0000-0000-0000A1390000}"/>
    <cellStyle name="Normal 37 4 3 3" xfId="13574" xr:uid="{00000000-0005-0000-0000-0000A2390000}"/>
    <cellStyle name="Normal 37 4 3 3 2" xfId="13575" xr:uid="{00000000-0005-0000-0000-0000A3390000}"/>
    <cellStyle name="Normal 37 4 3 4" xfId="13576" xr:uid="{00000000-0005-0000-0000-0000A4390000}"/>
    <cellStyle name="Normal 37 4 4" xfId="13577" xr:uid="{00000000-0005-0000-0000-0000A5390000}"/>
    <cellStyle name="Normal 37 4 4 2" xfId="13578" xr:uid="{00000000-0005-0000-0000-0000A6390000}"/>
    <cellStyle name="Normal 37 4 5" xfId="13579" xr:uid="{00000000-0005-0000-0000-0000A7390000}"/>
    <cellStyle name="Normal 37 4 6" xfId="13580" xr:uid="{00000000-0005-0000-0000-0000A8390000}"/>
    <cellStyle name="Normal 37 4 6 2" xfId="13581" xr:uid="{00000000-0005-0000-0000-0000A9390000}"/>
    <cellStyle name="Normal 37 4 7" xfId="13582" xr:uid="{00000000-0005-0000-0000-0000AA390000}"/>
    <cellStyle name="Normal 37 40" xfId="13583" xr:uid="{00000000-0005-0000-0000-0000AB390000}"/>
    <cellStyle name="Normal 37 5" xfId="858" xr:uid="{00000000-0005-0000-0000-0000AC390000}"/>
    <cellStyle name="Normal 37 5 2" xfId="1916" xr:uid="{00000000-0005-0000-0000-0000AD390000}"/>
    <cellStyle name="Normal 37 5 2 2" xfId="13584" xr:uid="{00000000-0005-0000-0000-0000AE390000}"/>
    <cellStyle name="Normal 37 5 2 2 2" xfId="13585" xr:uid="{00000000-0005-0000-0000-0000AF390000}"/>
    <cellStyle name="Normal 37 5 2 3" xfId="13586" xr:uid="{00000000-0005-0000-0000-0000B0390000}"/>
    <cellStyle name="Normal 37 5 2 4" xfId="13587" xr:uid="{00000000-0005-0000-0000-0000B1390000}"/>
    <cellStyle name="Normal 37 5 3" xfId="13588" xr:uid="{00000000-0005-0000-0000-0000B2390000}"/>
    <cellStyle name="Normal 37 5 3 2" xfId="13589" xr:uid="{00000000-0005-0000-0000-0000B3390000}"/>
    <cellStyle name="Normal 37 5 3 2 2" xfId="13590" xr:uid="{00000000-0005-0000-0000-0000B4390000}"/>
    <cellStyle name="Normal 37 5 3 3" xfId="13591" xr:uid="{00000000-0005-0000-0000-0000B5390000}"/>
    <cellStyle name="Normal 37 5 3 3 2" xfId="13592" xr:uid="{00000000-0005-0000-0000-0000B6390000}"/>
    <cellStyle name="Normal 37 5 3 4" xfId="13593" xr:uid="{00000000-0005-0000-0000-0000B7390000}"/>
    <cellStyle name="Normal 37 5 4" xfId="13594" xr:uid="{00000000-0005-0000-0000-0000B8390000}"/>
    <cellStyle name="Normal 37 5 4 2" xfId="13595" xr:uid="{00000000-0005-0000-0000-0000B9390000}"/>
    <cellStyle name="Normal 37 5 5" xfId="13596" xr:uid="{00000000-0005-0000-0000-0000BA390000}"/>
    <cellStyle name="Normal 37 5 6" xfId="13597" xr:uid="{00000000-0005-0000-0000-0000BB390000}"/>
    <cellStyle name="Normal 37 5 6 2" xfId="13598" xr:uid="{00000000-0005-0000-0000-0000BC390000}"/>
    <cellStyle name="Normal 37 5 7" xfId="13599" xr:uid="{00000000-0005-0000-0000-0000BD390000}"/>
    <cellStyle name="Normal 37 6" xfId="859" xr:uid="{00000000-0005-0000-0000-0000BE390000}"/>
    <cellStyle name="Normal 37 6 2" xfId="1917" xr:uid="{00000000-0005-0000-0000-0000BF390000}"/>
    <cellStyle name="Normal 37 6 2 2" xfId="13600" xr:uid="{00000000-0005-0000-0000-0000C0390000}"/>
    <cellStyle name="Normal 37 6 2 2 2" xfId="13601" xr:uid="{00000000-0005-0000-0000-0000C1390000}"/>
    <cellStyle name="Normal 37 6 2 3" xfId="13602" xr:uid="{00000000-0005-0000-0000-0000C2390000}"/>
    <cellStyle name="Normal 37 6 2 4" xfId="13603" xr:uid="{00000000-0005-0000-0000-0000C3390000}"/>
    <cellStyle name="Normal 37 6 3" xfId="13604" xr:uid="{00000000-0005-0000-0000-0000C4390000}"/>
    <cellStyle name="Normal 37 6 3 2" xfId="13605" xr:uid="{00000000-0005-0000-0000-0000C5390000}"/>
    <cellStyle name="Normal 37 6 3 2 2" xfId="13606" xr:uid="{00000000-0005-0000-0000-0000C6390000}"/>
    <cellStyle name="Normal 37 6 3 3" xfId="13607" xr:uid="{00000000-0005-0000-0000-0000C7390000}"/>
    <cellStyle name="Normal 37 6 3 3 2" xfId="13608" xr:uid="{00000000-0005-0000-0000-0000C8390000}"/>
    <cellStyle name="Normal 37 6 3 4" xfId="13609" xr:uid="{00000000-0005-0000-0000-0000C9390000}"/>
    <cellStyle name="Normal 37 6 4" xfId="13610" xr:uid="{00000000-0005-0000-0000-0000CA390000}"/>
    <cellStyle name="Normal 37 6 4 2" xfId="13611" xr:uid="{00000000-0005-0000-0000-0000CB390000}"/>
    <cellStyle name="Normal 37 6 5" xfId="13612" xr:uid="{00000000-0005-0000-0000-0000CC390000}"/>
    <cellStyle name="Normal 37 6 6" xfId="13613" xr:uid="{00000000-0005-0000-0000-0000CD390000}"/>
    <cellStyle name="Normal 37 6 6 2" xfId="13614" xr:uid="{00000000-0005-0000-0000-0000CE390000}"/>
    <cellStyle name="Normal 37 6 7" xfId="13615" xr:uid="{00000000-0005-0000-0000-0000CF390000}"/>
    <cellStyle name="Normal 37 7" xfId="860" xr:uid="{00000000-0005-0000-0000-0000D0390000}"/>
    <cellStyle name="Normal 37 7 2" xfId="1918" xr:uid="{00000000-0005-0000-0000-0000D1390000}"/>
    <cellStyle name="Normal 37 7 2 2" xfId="13616" xr:uid="{00000000-0005-0000-0000-0000D2390000}"/>
    <cellStyle name="Normal 37 7 2 2 2" xfId="13617" xr:uid="{00000000-0005-0000-0000-0000D3390000}"/>
    <cellStyle name="Normal 37 7 2 3" xfId="13618" xr:uid="{00000000-0005-0000-0000-0000D4390000}"/>
    <cellStyle name="Normal 37 7 2 4" xfId="13619" xr:uid="{00000000-0005-0000-0000-0000D5390000}"/>
    <cellStyle name="Normal 37 7 3" xfId="13620" xr:uid="{00000000-0005-0000-0000-0000D6390000}"/>
    <cellStyle name="Normal 37 7 3 2" xfId="13621" xr:uid="{00000000-0005-0000-0000-0000D7390000}"/>
    <cellStyle name="Normal 37 7 3 2 2" xfId="13622" xr:uid="{00000000-0005-0000-0000-0000D8390000}"/>
    <cellStyle name="Normal 37 7 3 3" xfId="13623" xr:uid="{00000000-0005-0000-0000-0000D9390000}"/>
    <cellStyle name="Normal 37 7 3 3 2" xfId="13624" xr:uid="{00000000-0005-0000-0000-0000DA390000}"/>
    <cellStyle name="Normal 37 7 3 4" xfId="13625" xr:uid="{00000000-0005-0000-0000-0000DB390000}"/>
    <cellStyle name="Normal 37 7 4" xfId="13626" xr:uid="{00000000-0005-0000-0000-0000DC390000}"/>
    <cellStyle name="Normal 37 7 4 2" xfId="13627" xr:uid="{00000000-0005-0000-0000-0000DD390000}"/>
    <cellStyle name="Normal 37 7 5" xfId="13628" xr:uid="{00000000-0005-0000-0000-0000DE390000}"/>
    <cellStyle name="Normal 37 7 6" xfId="13629" xr:uid="{00000000-0005-0000-0000-0000DF390000}"/>
    <cellStyle name="Normal 37 7 6 2" xfId="13630" xr:uid="{00000000-0005-0000-0000-0000E0390000}"/>
    <cellStyle name="Normal 37 7 7" xfId="13631" xr:uid="{00000000-0005-0000-0000-0000E1390000}"/>
    <cellStyle name="Normal 37 8" xfId="861" xr:uid="{00000000-0005-0000-0000-0000E2390000}"/>
    <cellStyle name="Normal 37 8 2" xfId="1919" xr:uid="{00000000-0005-0000-0000-0000E3390000}"/>
    <cellStyle name="Normal 37 8 2 2" xfId="13632" xr:uid="{00000000-0005-0000-0000-0000E4390000}"/>
    <cellStyle name="Normal 37 8 2 2 2" xfId="13633" xr:uid="{00000000-0005-0000-0000-0000E5390000}"/>
    <cellStyle name="Normal 37 8 2 3" xfId="13634" xr:uid="{00000000-0005-0000-0000-0000E6390000}"/>
    <cellStyle name="Normal 37 8 2 4" xfId="13635" xr:uid="{00000000-0005-0000-0000-0000E7390000}"/>
    <cellStyle name="Normal 37 8 3" xfId="13636" xr:uid="{00000000-0005-0000-0000-0000E8390000}"/>
    <cellStyle name="Normal 37 8 3 2" xfId="13637" xr:uid="{00000000-0005-0000-0000-0000E9390000}"/>
    <cellStyle name="Normal 37 8 3 2 2" xfId="13638" xr:uid="{00000000-0005-0000-0000-0000EA390000}"/>
    <cellStyle name="Normal 37 8 3 3" xfId="13639" xr:uid="{00000000-0005-0000-0000-0000EB390000}"/>
    <cellStyle name="Normal 37 8 3 3 2" xfId="13640" xr:uid="{00000000-0005-0000-0000-0000EC390000}"/>
    <cellStyle name="Normal 37 8 3 4" xfId="13641" xr:uid="{00000000-0005-0000-0000-0000ED390000}"/>
    <cellStyle name="Normal 37 8 4" xfId="13642" xr:uid="{00000000-0005-0000-0000-0000EE390000}"/>
    <cellStyle name="Normal 37 8 4 2" xfId="13643" xr:uid="{00000000-0005-0000-0000-0000EF390000}"/>
    <cellStyle name="Normal 37 8 5" xfId="13644" xr:uid="{00000000-0005-0000-0000-0000F0390000}"/>
    <cellStyle name="Normal 37 8 6" xfId="13645" xr:uid="{00000000-0005-0000-0000-0000F1390000}"/>
    <cellStyle name="Normal 37 8 6 2" xfId="13646" xr:uid="{00000000-0005-0000-0000-0000F2390000}"/>
    <cellStyle name="Normal 37 8 7" xfId="13647" xr:uid="{00000000-0005-0000-0000-0000F3390000}"/>
    <cellStyle name="Normal 37 9" xfId="862" xr:uid="{00000000-0005-0000-0000-0000F4390000}"/>
    <cellStyle name="Normal 37 9 2" xfId="1920" xr:uid="{00000000-0005-0000-0000-0000F5390000}"/>
    <cellStyle name="Normal 37 9 2 2" xfId="13648" xr:uid="{00000000-0005-0000-0000-0000F6390000}"/>
    <cellStyle name="Normal 37 9 2 2 2" xfId="13649" xr:uid="{00000000-0005-0000-0000-0000F7390000}"/>
    <cellStyle name="Normal 37 9 2 3" xfId="13650" xr:uid="{00000000-0005-0000-0000-0000F8390000}"/>
    <cellStyle name="Normal 37 9 2 4" xfId="13651" xr:uid="{00000000-0005-0000-0000-0000F9390000}"/>
    <cellStyle name="Normal 37 9 3" xfId="13652" xr:uid="{00000000-0005-0000-0000-0000FA390000}"/>
    <cellStyle name="Normal 37 9 3 2" xfId="13653" xr:uid="{00000000-0005-0000-0000-0000FB390000}"/>
    <cellStyle name="Normal 37 9 3 2 2" xfId="13654" xr:uid="{00000000-0005-0000-0000-0000FC390000}"/>
    <cellStyle name="Normal 37 9 3 3" xfId="13655" xr:uid="{00000000-0005-0000-0000-0000FD390000}"/>
    <cellStyle name="Normal 37 9 3 3 2" xfId="13656" xr:uid="{00000000-0005-0000-0000-0000FE390000}"/>
    <cellStyle name="Normal 37 9 3 4" xfId="13657" xr:uid="{00000000-0005-0000-0000-0000FF390000}"/>
    <cellStyle name="Normal 37 9 4" xfId="13658" xr:uid="{00000000-0005-0000-0000-0000003A0000}"/>
    <cellStyle name="Normal 37 9 4 2" xfId="13659" xr:uid="{00000000-0005-0000-0000-0000013A0000}"/>
    <cellStyle name="Normal 37 9 5" xfId="13660" xr:uid="{00000000-0005-0000-0000-0000023A0000}"/>
    <cellStyle name="Normal 37 9 6" xfId="13661" xr:uid="{00000000-0005-0000-0000-0000033A0000}"/>
    <cellStyle name="Normal 37 9 6 2" xfId="13662" xr:uid="{00000000-0005-0000-0000-0000043A0000}"/>
    <cellStyle name="Normal 37 9 7" xfId="13663" xr:uid="{00000000-0005-0000-0000-0000053A0000}"/>
    <cellStyle name="Normal 38" xfId="863" xr:uid="{00000000-0005-0000-0000-0000063A0000}"/>
    <cellStyle name="Normal 38 1" xfId="13664" xr:uid="{00000000-0005-0000-0000-0000073A0000}"/>
    <cellStyle name="Normal 38 1 2" xfId="13665" xr:uid="{00000000-0005-0000-0000-0000083A0000}"/>
    <cellStyle name="Normal 38 10" xfId="13666" xr:uid="{00000000-0005-0000-0000-0000093A0000}"/>
    <cellStyle name="Normal 38 10 2" xfId="13667" xr:uid="{00000000-0005-0000-0000-00000A3A0000}"/>
    <cellStyle name="Normal 38 10 2 2" xfId="23276" xr:uid="{00000000-0005-0000-0000-00000B3A0000}"/>
    <cellStyle name="Normal 38 10 2 2 2" xfId="26132" xr:uid="{00000000-0005-0000-0000-00000C3A0000}"/>
    <cellStyle name="Normal 38 10 2 3" xfId="23623" xr:uid="{00000000-0005-0000-0000-00000D3A0000}"/>
    <cellStyle name="Normal 38 10 2 3 2" xfId="26478" xr:uid="{00000000-0005-0000-0000-00000E3A0000}"/>
    <cellStyle name="Normal 38 10 2 4" xfId="25793" xr:uid="{00000000-0005-0000-0000-00000F3A0000}"/>
    <cellStyle name="Normal 38 11" xfId="13668" xr:uid="{00000000-0005-0000-0000-0000103A0000}"/>
    <cellStyle name="Normal 38 12" xfId="13669" xr:uid="{00000000-0005-0000-0000-0000113A0000}"/>
    <cellStyle name="Normal 38 2" xfId="864" xr:uid="{00000000-0005-0000-0000-0000123A0000}"/>
    <cellStyle name="Normal 38 2 2" xfId="13670" xr:uid="{00000000-0005-0000-0000-0000133A0000}"/>
    <cellStyle name="Normal 38 2 2 2" xfId="13671" xr:uid="{00000000-0005-0000-0000-0000143A0000}"/>
    <cellStyle name="Normal 38 2 2 2 2" xfId="13672" xr:uid="{00000000-0005-0000-0000-0000153A0000}"/>
    <cellStyle name="Normal 38 2 2 3" xfId="13673" xr:uid="{00000000-0005-0000-0000-0000163A0000}"/>
    <cellStyle name="Normal 38 2 2 3 2" xfId="13674" xr:uid="{00000000-0005-0000-0000-0000173A0000}"/>
    <cellStyle name="Normal 38 2 2 4" xfId="13675" xr:uid="{00000000-0005-0000-0000-0000183A0000}"/>
    <cellStyle name="Normal 38 2 3" xfId="13676" xr:uid="{00000000-0005-0000-0000-0000193A0000}"/>
    <cellStyle name="Normal 38 2 3 2" xfId="13677" xr:uid="{00000000-0005-0000-0000-00001A3A0000}"/>
    <cellStyle name="Normal 38 2 4" xfId="13678" xr:uid="{00000000-0005-0000-0000-00001B3A0000}"/>
    <cellStyle name="Normal 38 2 4 2" xfId="13679" xr:uid="{00000000-0005-0000-0000-00001C3A0000}"/>
    <cellStyle name="Normal 38 2 5" xfId="13680" xr:uid="{00000000-0005-0000-0000-00001D3A0000}"/>
    <cellStyle name="Normal 38 2 5 2" xfId="13681" xr:uid="{00000000-0005-0000-0000-00001E3A0000}"/>
    <cellStyle name="Normal 38 2 6" xfId="13682" xr:uid="{00000000-0005-0000-0000-00001F3A0000}"/>
    <cellStyle name="Normal 38 2 7" xfId="13683" xr:uid="{00000000-0005-0000-0000-0000203A0000}"/>
    <cellStyle name="Normal 38 3" xfId="13684" xr:uid="{00000000-0005-0000-0000-0000213A0000}"/>
    <cellStyle name="Normal 38 3 1" xfId="13685" xr:uid="{00000000-0005-0000-0000-0000223A0000}"/>
    <cellStyle name="Normal 38 3 1 2" xfId="13686" xr:uid="{00000000-0005-0000-0000-0000233A0000}"/>
    <cellStyle name="Normal 38 3 2" xfId="13687" xr:uid="{00000000-0005-0000-0000-0000243A0000}"/>
    <cellStyle name="Normal 38 3 2 2" xfId="13688" xr:uid="{00000000-0005-0000-0000-0000253A0000}"/>
    <cellStyle name="Normal 38 3 3" xfId="13689" xr:uid="{00000000-0005-0000-0000-0000263A0000}"/>
    <cellStyle name="Normal 38 3 3 2" xfId="13690" xr:uid="{00000000-0005-0000-0000-0000273A0000}"/>
    <cellStyle name="Normal 38 3 4" xfId="13691" xr:uid="{00000000-0005-0000-0000-0000283A0000}"/>
    <cellStyle name="Normal 38 3 4 2" xfId="13692" xr:uid="{00000000-0005-0000-0000-0000293A0000}"/>
    <cellStyle name="Normal 38 3 5" xfId="13693" xr:uid="{00000000-0005-0000-0000-00002A3A0000}"/>
    <cellStyle name="Normal 38 3 5 2" xfId="13694" xr:uid="{00000000-0005-0000-0000-00002B3A0000}"/>
    <cellStyle name="Normal 38 3 5 2 2" xfId="23277" xr:uid="{00000000-0005-0000-0000-00002C3A0000}"/>
    <cellStyle name="Normal 38 3 5 2 2 2" xfId="26133" xr:uid="{00000000-0005-0000-0000-00002D3A0000}"/>
    <cellStyle name="Normal 38 3 5 2 3" xfId="23624" xr:uid="{00000000-0005-0000-0000-00002E3A0000}"/>
    <cellStyle name="Normal 38 3 5 2 3 2" xfId="26479" xr:uid="{00000000-0005-0000-0000-00002F3A0000}"/>
    <cellStyle name="Normal 38 3 5 2 4" xfId="25794" xr:uid="{00000000-0005-0000-0000-0000303A0000}"/>
    <cellStyle name="Normal 38 3 6" xfId="13695" xr:uid="{00000000-0005-0000-0000-0000313A0000}"/>
    <cellStyle name="Normal 38 3 6 2" xfId="13696" xr:uid="{00000000-0005-0000-0000-0000323A0000}"/>
    <cellStyle name="Normal 38 3 6 2 2" xfId="23278" xr:uid="{00000000-0005-0000-0000-0000333A0000}"/>
    <cellStyle name="Normal 38 3 6 2 2 2" xfId="26134" xr:uid="{00000000-0005-0000-0000-0000343A0000}"/>
    <cellStyle name="Normal 38 3 6 2 3" xfId="23625" xr:uid="{00000000-0005-0000-0000-0000353A0000}"/>
    <cellStyle name="Normal 38 3 6 2 3 2" xfId="26480" xr:uid="{00000000-0005-0000-0000-0000363A0000}"/>
    <cellStyle name="Normal 38 3 6 2 4" xfId="25795" xr:uid="{00000000-0005-0000-0000-0000373A0000}"/>
    <cellStyle name="Normal 38 3 7" xfId="13697" xr:uid="{00000000-0005-0000-0000-0000383A0000}"/>
    <cellStyle name="Normal 38 4" xfId="13698" xr:uid="{00000000-0005-0000-0000-0000393A0000}"/>
    <cellStyle name="Normal 38 4 1" xfId="13699" xr:uid="{00000000-0005-0000-0000-00003A3A0000}"/>
    <cellStyle name="Normal 38 4 1 2" xfId="13700" xr:uid="{00000000-0005-0000-0000-00003B3A0000}"/>
    <cellStyle name="Normal 38 4 2" xfId="13701" xr:uid="{00000000-0005-0000-0000-00003C3A0000}"/>
    <cellStyle name="Normal 38 4 2 2" xfId="13702" xr:uid="{00000000-0005-0000-0000-00003D3A0000}"/>
    <cellStyle name="Normal 38 4 3" xfId="13703" xr:uid="{00000000-0005-0000-0000-00003E3A0000}"/>
    <cellStyle name="Normal 38 4 3 2" xfId="13704" xr:uid="{00000000-0005-0000-0000-00003F3A0000}"/>
    <cellStyle name="Normal 38 4 4" xfId="13705" xr:uid="{00000000-0005-0000-0000-0000403A0000}"/>
    <cellStyle name="Normal 38 4 4 2" xfId="13706" xr:uid="{00000000-0005-0000-0000-0000413A0000}"/>
    <cellStyle name="Normal 38 4 5" xfId="13707" xr:uid="{00000000-0005-0000-0000-0000423A0000}"/>
    <cellStyle name="Normal 38 4 5 2" xfId="13708" xr:uid="{00000000-0005-0000-0000-0000433A0000}"/>
    <cellStyle name="Normal 38 4 5 2 2" xfId="23279" xr:uid="{00000000-0005-0000-0000-0000443A0000}"/>
    <cellStyle name="Normal 38 4 5 2 2 2" xfId="26135" xr:uid="{00000000-0005-0000-0000-0000453A0000}"/>
    <cellStyle name="Normal 38 4 5 2 3" xfId="23626" xr:uid="{00000000-0005-0000-0000-0000463A0000}"/>
    <cellStyle name="Normal 38 4 5 2 3 2" xfId="26481" xr:uid="{00000000-0005-0000-0000-0000473A0000}"/>
    <cellStyle name="Normal 38 4 5 2 4" xfId="25796" xr:uid="{00000000-0005-0000-0000-0000483A0000}"/>
    <cellStyle name="Normal 38 4 6" xfId="13709" xr:uid="{00000000-0005-0000-0000-0000493A0000}"/>
    <cellStyle name="Normal 38 4 6 2" xfId="13710" xr:uid="{00000000-0005-0000-0000-00004A3A0000}"/>
    <cellStyle name="Normal 38 4 6 2 2" xfId="23280" xr:uid="{00000000-0005-0000-0000-00004B3A0000}"/>
    <cellStyle name="Normal 38 4 6 2 2 2" xfId="26136" xr:uid="{00000000-0005-0000-0000-00004C3A0000}"/>
    <cellStyle name="Normal 38 4 6 2 3" xfId="23627" xr:uid="{00000000-0005-0000-0000-00004D3A0000}"/>
    <cellStyle name="Normal 38 4 6 2 3 2" xfId="26482" xr:uid="{00000000-0005-0000-0000-00004E3A0000}"/>
    <cellStyle name="Normal 38 4 6 2 4" xfId="25797" xr:uid="{00000000-0005-0000-0000-00004F3A0000}"/>
    <cellStyle name="Normal 38 4 7" xfId="13711" xr:uid="{00000000-0005-0000-0000-0000503A0000}"/>
    <cellStyle name="Normal 38 5" xfId="13712" xr:uid="{00000000-0005-0000-0000-0000513A0000}"/>
    <cellStyle name="Normal 38 5 2" xfId="13713" xr:uid="{00000000-0005-0000-0000-0000523A0000}"/>
    <cellStyle name="Normal 38 6" xfId="13714" xr:uid="{00000000-0005-0000-0000-0000533A0000}"/>
    <cellStyle name="Normal 38 6 2" xfId="13715" xr:uid="{00000000-0005-0000-0000-0000543A0000}"/>
    <cellStyle name="Normal 38 7" xfId="13716" xr:uid="{00000000-0005-0000-0000-0000553A0000}"/>
    <cellStyle name="Normal 38 7 2" xfId="13717" xr:uid="{00000000-0005-0000-0000-0000563A0000}"/>
    <cellStyle name="Normal 38 8" xfId="13718" xr:uid="{00000000-0005-0000-0000-0000573A0000}"/>
    <cellStyle name="Normal 38 8 2" xfId="13719" xr:uid="{00000000-0005-0000-0000-0000583A0000}"/>
    <cellStyle name="Normal 38 9" xfId="13720" xr:uid="{00000000-0005-0000-0000-0000593A0000}"/>
    <cellStyle name="Normal 38 9 2" xfId="13721" xr:uid="{00000000-0005-0000-0000-00005A3A0000}"/>
    <cellStyle name="Normal 38 9 2 2" xfId="23281" xr:uid="{00000000-0005-0000-0000-00005B3A0000}"/>
    <cellStyle name="Normal 38 9 2 2 2" xfId="26137" xr:uid="{00000000-0005-0000-0000-00005C3A0000}"/>
    <cellStyle name="Normal 38 9 2 3" xfId="23628" xr:uid="{00000000-0005-0000-0000-00005D3A0000}"/>
    <cellStyle name="Normal 38 9 2 3 2" xfId="26483" xr:uid="{00000000-0005-0000-0000-00005E3A0000}"/>
    <cellStyle name="Normal 38 9 2 4" xfId="25798" xr:uid="{00000000-0005-0000-0000-00005F3A0000}"/>
    <cellStyle name="Normal 39" xfId="865" xr:uid="{00000000-0005-0000-0000-0000603A0000}"/>
    <cellStyle name="Normal 39 10" xfId="866" xr:uid="{00000000-0005-0000-0000-0000613A0000}"/>
    <cellStyle name="Normal 39 10 2" xfId="2347" xr:uid="{00000000-0005-0000-0000-0000623A0000}"/>
    <cellStyle name="Normal 39 10 2 2" xfId="13722" xr:uid="{00000000-0005-0000-0000-0000633A0000}"/>
    <cellStyle name="Normal 39 10 2 2 2" xfId="13723" xr:uid="{00000000-0005-0000-0000-0000643A0000}"/>
    <cellStyle name="Normal 39 10 2 3" xfId="13724" xr:uid="{00000000-0005-0000-0000-0000653A0000}"/>
    <cellStyle name="Normal 39 10 2 4" xfId="13725" xr:uid="{00000000-0005-0000-0000-0000663A0000}"/>
    <cellStyle name="Normal 39 10 3" xfId="13726" xr:uid="{00000000-0005-0000-0000-0000673A0000}"/>
    <cellStyle name="Normal 39 10 3 2" xfId="13727" xr:uid="{00000000-0005-0000-0000-0000683A0000}"/>
    <cellStyle name="Normal 39 10 3 2 2" xfId="13728" xr:uid="{00000000-0005-0000-0000-0000693A0000}"/>
    <cellStyle name="Normal 39 10 3 3" xfId="13729" xr:uid="{00000000-0005-0000-0000-00006A3A0000}"/>
    <cellStyle name="Normal 39 10 3 3 2" xfId="13730" xr:uid="{00000000-0005-0000-0000-00006B3A0000}"/>
    <cellStyle name="Normal 39 10 3 4" xfId="13731" xr:uid="{00000000-0005-0000-0000-00006C3A0000}"/>
    <cellStyle name="Normal 39 10 4" xfId="13732" xr:uid="{00000000-0005-0000-0000-00006D3A0000}"/>
    <cellStyle name="Normal 39 10 4 2" xfId="13733" xr:uid="{00000000-0005-0000-0000-00006E3A0000}"/>
    <cellStyle name="Normal 39 10 5" xfId="13734" xr:uid="{00000000-0005-0000-0000-00006F3A0000}"/>
    <cellStyle name="Normal 39 10 6" xfId="13735" xr:uid="{00000000-0005-0000-0000-0000703A0000}"/>
    <cellStyle name="Normal 39 10 6 2" xfId="13736" xr:uid="{00000000-0005-0000-0000-0000713A0000}"/>
    <cellStyle name="Normal 39 10 7" xfId="13737" xr:uid="{00000000-0005-0000-0000-0000723A0000}"/>
    <cellStyle name="Normal 39 11" xfId="867" xr:uid="{00000000-0005-0000-0000-0000733A0000}"/>
    <cellStyle name="Normal 39 11 2" xfId="2348" xr:uid="{00000000-0005-0000-0000-0000743A0000}"/>
    <cellStyle name="Normal 39 11 2 2" xfId="13738" xr:uid="{00000000-0005-0000-0000-0000753A0000}"/>
    <cellStyle name="Normal 39 11 2 2 2" xfId="13739" xr:uid="{00000000-0005-0000-0000-0000763A0000}"/>
    <cellStyle name="Normal 39 11 2 3" xfId="13740" xr:uid="{00000000-0005-0000-0000-0000773A0000}"/>
    <cellStyle name="Normal 39 11 2 4" xfId="13741" xr:uid="{00000000-0005-0000-0000-0000783A0000}"/>
    <cellStyle name="Normal 39 11 3" xfId="13742" xr:uid="{00000000-0005-0000-0000-0000793A0000}"/>
    <cellStyle name="Normal 39 11 3 2" xfId="13743" xr:uid="{00000000-0005-0000-0000-00007A3A0000}"/>
    <cellStyle name="Normal 39 11 3 2 2" xfId="13744" xr:uid="{00000000-0005-0000-0000-00007B3A0000}"/>
    <cellStyle name="Normal 39 11 3 3" xfId="13745" xr:uid="{00000000-0005-0000-0000-00007C3A0000}"/>
    <cellStyle name="Normal 39 11 3 3 2" xfId="13746" xr:uid="{00000000-0005-0000-0000-00007D3A0000}"/>
    <cellStyle name="Normal 39 11 3 4" xfId="13747" xr:uid="{00000000-0005-0000-0000-00007E3A0000}"/>
    <cellStyle name="Normal 39 11 4" xfId="13748" xr:uid="{00000000-0005-0000-0000-00007F3A0000}"/>
    <cellStyle name="Normal 39 11 4 2" xfId="13749" xr:uid="{00000000-0005-0000-0000-0000803A0000}"/>
    <cellStyle name="Normal 39 11 5" xfId="13750" xr:uid="{00000000-0005-0000-0000-0000813A0000}"/>
    <cellStyle name="Normal 39 11 6" xfId="13751" xr:uid="{00000000-0005-0000-0000-0000823A0000}"/>
    <cellStyle name="Normal 39 11 6 2" xfId="13752" xr:uid="{00000000-0005-0000-0000-0000833A0000}"/>
    <cellStyle name="Normal 39 11 7" xfId="13753" xr:uid="{00000000-0005-0000-0000-0000843A0000}"/>
    <cellStyle name="Normal 39 12" xfId="868" xr:uid="{00000000-0005-0000-0000-0000853A0000}"/>
    <cellStyle name="Normal 39 12 2" xfId="2349" xr:uid="{00000000-0005-0000-0000-0000863A0000}"/>
    <cellStyle name="Normal 39 12 2 2" xfId="13754" xr:uid="{00000000-0005-0000-0000-0000873A0000}"/>
    <cellStyle name="Normal 39 12 2 2 2" xfId="13755" xr:uid="{00000000-0005-0000-0000-0000883A0000}"/>
    <cellStyle name="Normal 39 12 2 3" xfId="13756" xr:uid="{00000000-0005-0000-0000-0000893A0000}"/>
    <cellStyle name="Normal 39 12 2 4" xfId="13757" xr:uid="{00000000-0005-0000-0000-00008A3A0000}"/>
    <cellStyle name="Normal 39 12 3" xfId="13758" xr:uid="{00000000-0005-0000-0000-00008B3A0000}"/>
    <cellStyle name="Normal 39 12 3 2" xfId="13759" xr:uid="{00000000-0005-0000-0000-00008C3A0000}"/>
    <cellStyle name="Normal 39 12 3 2 2" xfId="13760" xr:uid="{00000000-0005-0000-0000-00008D3A0000}"/>
    <cellStyle name="Normal 39 12 3 3" xfId="13761" xr:uid="{00000000-0005-0000-0000-00008E3A0000}"/>
    <cellStyle name="Normal 39 12 3 3 2" xfId="13762" xr:uid="{00000000-0005-0000-0000-00008F3A0000}"/>
    <cellStyle name="Normal 39 12 3 4" xfId="13763" xr:uid="{00000000-0005-0000-0000-0000903A0000}"/>
    <cellStyle name="Normal 39 12 4" xfId="13764" xr:uid="{00000000-0005-0000-0000-0000913A0000}"/>
    <cellStyle name="Normal 39 12 4 2" xfId="13765" xr:uid="{00000000-0005-0000-0000-0000923A0000}"/>
    <cellStyle name="Normal 39 12 5" xfId="13766" xr:uid="{00000000-0005-0000-0000-0000933A0000}"/>
    <cellStyle name="Normal 39 12 6" xfId="13767" xr:uid="{00000000-0005-0000-0000-0000943A0000}"/>
    <cellStyle name="Normal 39 12 6 2" xfId="13768" xr:uid="{00000000-0005-0000-0000-0000953A0000}"/>
    <cellStyle name="Normal 39 12 7" xfId="13769" xr:uid="{00000000-0005-0000-0000-0000963A0000}"/>
    <cellStyle name="Normal 39 13" xfId="869" xr:uid="{00000000-0005-0000-0000-0000973A0000}"/>
    <cellStyle name="Normal 39 13 2" xfId="2350" xr:uid="{00000000-0005-0000-0000-0000983A0000}"/>
    <cellStyle name="Normal 39 13 2 2" xfId="13770" xr:uid="{00000000-0005-0000-0000-0000993A0000}"/>
    <cellStyle name="Normal 39 13 2 2 2" xfId="13771" xr:uid="{00000000-0005-0000-0000-00009A3A0000}"/>
    <cellStyle name="Normal 39 13 2 3" xfId="13772" xr:uid="{00000000-0005-0000-0000-00009B3A0000}"/>
    <cellStyle name="Normal 39 13 2 4" xfId="13773" xr:uid="{00000000-0005-0000-0000-00009C3A0000}"/>
    <cellStyle name="Normal 39 13 3" xfId="13774" xr:uid="{00000000-0005-0000-0000-00009D3A0000}"/>
    <cellStyle name="Normal 39 13 3 2" xfId="13775" xr:uid="{00000000-0005-0000-0000-00009E3A0000}"/>
    <cellStyle name="Normal 39 13 3 2 2" xfId="13776" xr:uid="{00000000-0005-0000-0000-00009F3A0000}"/>
    <cellStyle name="Normal 39 13 3 3" xfId="13777" xr:uid="{00000000-0005-0000-0000-0000A03A0000}"/>
    <cellStyle name="Normal 39 13 3 3 2" xfId="13778" xr:uid="{00000000-0005-0000-0000-0000A13A0000}"/>
    <cellStyle name="Normal 39 13 3 4" xfId="13779" xr:uid="{00000000-0005-0000-0000-0000A23A0000}"/>
    <cellStyle name="Normal 39 13 4" xfId="13780" xr:uid="{00000000-0005-0000-0000-0000A33A0000}"/>
    <cellStyle name="Normal 39 13 4 2" xfId="13781" xr:uid="{00000000-0005-0000-0000-0000A43A0000}"/>
    <cellStyle name="Normal 39 13 5" xfId="13782" xr:uid="{00000000-0005-0000-0000-0000A53A0000}"/>
    <cellStyle name="Normal 39 13 6" xfId="13783" xr:uid="{00000000-0005-0000-0000-0000A63A0000}"/>
    <cellStyle name="Normal 39 13 6 2" xfId="13784" xr:uid="{00000000-0005-0000-0000-0000A73A0000}"/>
    <cellStyle name="Normal 39 13 7" xfId="13785" xr:uid="{00000000-0005-0000-0000-0000A83A0000}"/>
    <cellStyle name="Normal 39 14" xfId="870" xr:uid="{00000000-0005-0000-0000-0000A93A0000}"/>
    <cellStyle name="Normal 39 14 2" xfId="2351" xr:uid="{00000000-0005-0000-0000-0000AA3A0000}"/>
    <cellStyle name="Normal 39 14 2 2" xfId="13786" xr:uid="{00000000-0005-0000-0000-0000AB3A0000}"/>
    <cellStyle name="Normal 39 14 2 2 2" xfId="13787" xr:uid="{00000000-0005-0000-0000-0000AC3A0000}"/>
    <cellStyle name="Normal 39 14 2 3" xfId="13788" xr:uid="{00000000-0005-0000-0000-0000AD3A0000}"/>
    <cellStyle name="Normal 39 14 2 4" xfId="13789" xr:uid="{00000000-0005-0000-0000-0000AE3A0000}"/>
    <cellStyle name="Normal 39 14 3" xfId="13790" xr:uid="{00000000-0005-0000-0000-0000AF3A0000}"/>
    <cellStyle name="Normal 39 14 3 2" xfId="13791" xr:uid="{00000000-0005-0000-0000-0000B03A0000}"/>
    <cellStyle name="Normal 39 14 3 2 2" xfId="13792" xr:uid="{00000000-0005-0000-0000-0000B13A0000}"/>
    <cellStyle name="Normal 39 14 3 3" xfId="13793" xr:uid="{00000000-0005-0000-0000-0000B23A0000}"/>
    <cellStyle name="Normal 39 14 3 3 2" xfId="13794" xr:uid="{00000000-0005-0000-0000-0000B33A0000}"/>
    <cellStyle name="Normal 39 14 3 4" xfId="13795" xr:uid="{00000000-0005-0000-0000-0000B43A0000}"/>
    <cellStyle name="Normal 39 14 4" xfId="13796" xr:uid="{00000000-0005-0000-0000-0000B53A0000}"/>
    <cellStyle name="Normal 39 14 4 2" xfId="13797" xr:uid="{00000000-0005-0000-0000-0000B63A0000}"/>
    <cellStyle name="Normal 39 14 5" xfId="13798" xr:uid="{00000000-0005-0000-0000-0000B73A0000}"/>
    <cellStyle name="Normal 39 14 6" xfId="13799" xr:uid="{00000000-0005-0000-0000-0000B83A0000}"/>
    <cellStyle name="Normal 39 14 6 2" xfId="13800" xr:uid="{00000000-0005-0000-0000-0000B93A0000}"/>
    <cellStyle name="Normal 39 14 7" xfId="13801" xr:uid="{00000000-0005-0000-0000-0000BA3A0000}"/>
    <cellStyle name="Normal 39 15" xfId="871" xr:uid="{00000000-0005-0000-0000-0000BB3A0000}"/>
    <cellStyle name="Normal 39 15 2" xfId="2352" xr:uid="{00000000-0005-0000-0000-0000BC3A0000}"/>
    <cellStyle name="Normal 39 15 2 2" xfId="13802" xr:uid="{00000000-0005-0000-0000-0000BD3A0000}"/>
    <cellStyle name="Normal 39 15 2 2 2" xfId="13803" xr:uid="{00000000-0005-0000-0000-0000BE3A0000}"/>
    <cellStyle name="Normal 39 15 2 3" xfId="13804" xr:uid="{00000000-0005-0000-0000-0000BF3A0000}"/>
    <cellStyle name="Normal 39 15 2 4" xfId="13805" xr:uid="{00000000-0005-0000-0000-0000C03A0000}"/>
    <cellStyle name="Normal 39 15 3" xfId="13806" xr:uid="{00000000-0005-0000-0000-0000C13A0000}"/>
    <cellStyle name="Normal 39 15 3 2" xfId="13807" xr:uid="{00000000-0005-0000-0000-0000C23A0000}"/>
    <cellStyle name="Normal 39 15 3 2 2" xfId="13808" xr:uid="{00000000-0005-0000-0000-0000C33A0000}"/>
    <cellStyle name="Normal 39 15 3 3" xfId="13809" xr:uid="{00000000-0005-0000-0000-0000C43A0000}"/>
    <cellStyle name="Normal 39 15 3 3 2" xfId="13810" xr:uid="{00000000-0005-0000-0000-0000C53A0000}"/>
    <cellStyle name="Normal 39 15 3 4" xfId="13811" xr:uid="{00000000-0005-0000-0000-0000C63A0000}"/>
    <cellStyle name="Normal 39 15 4" xfId="13812" xr:uid="{00000000-0005-0000-0000-0000C73A0000}"/>
    <cellStyle name="Normal 39 15 4 2" xfId="13813" xr:uid="{00000000-0005-0000-0000-0000C83A0000}"/>
    <cellStyle name="Normal 39 15 5" xfId="13814" xr:uid="{00000000-0005-0000-0000-0000C93A0000}"/>
    <cellStyle name="Normal 39 15 6" xfId="13815" xr:uid="{00000000-0005-0000-0000-0000CA3A0000}"/>
    <cellStyle name="Normal 39 15 6 2" xfId="13816" xr:uid="{00000000-0005-0000-0000-0000CB3A0000}"/>
    <cellStyle name="Normal 39 15 7" xfId="13817" xr:uid="{00000000-0005-0000-0000-0000CC3A0000}"/>
    <cellStyle name="Normal 39 16" xfId="872" xr:uid="{00000000-0005-0000-0000-0000CD3A0000}"/>
    <cellStyle name="Normal 39 16 2" xfId="2353" xr:uid="{00000000-0005-0000-0000-0000CE3A0000}"/>
    <cellStyle name="Normal 39 16 2 2" xfId="13818" xr:uid="{00000000-0005-0000-0000-0000CF3A0000}"/>
    <cellStyle name="Normal 39 16 2 2 2" xfId="13819" xr:uid="{00000000-0005-0000-0000-0000D03A0000}"/>
    <cellStyle name="Normal 39 16 2 3" xfId="13820" xr:uid="{00000000-0005-0000-0000-0000D13A0000}"/>
    <cellStyle name="Normal 39 16 2 4" xfId="13821" xr:uid="{00000000-0005-0000-0000-0000D23A0000}"/>
    <cellStyle name="Normal 39 16 3" xfId="13822" xr:uid="{00000000-0005-0000-0000-0000D33A0000}"/>
    <cellStyle name="Normal 39 16 3 2" xfId="13823" xr:uid="{00000000-0005-0000-0000-0000D43A0000}"/>
    <cellStyle name="Normal 39 16 3 2 2" xfId="13824" xr:uid="{00000000-0005-0000-0000-0000D53A0000}"/>
    <cellStyle name="Normal 39 16 3 3" xfId="13825" xr:uid="{00000000-0005-0000-0000-0000D63A0000}"/>
    <cellStyle name="Normal 39 16 3 3 2" xfId="13826" xr:uid="{00000000-0005-0000-0000-0000D73A0000}"/>
    <cellStyle name="Normal 39 16 3 4" xfId="13827" xr:uid="{00000000-0005-0000-0000-0000D83A0000}"/>
    <cellStyle name="Normal 39 16 4" xfId="13828" xr:uid="{00000000-0005-0000-0000-0000D93A0000}"/>
    <cellStyle name="Normal 39 16 4 2" xfId="13829" xr:uid="{00000000-0005-0000-0000-0000DA3A0000}"/>
    <cellStyle name="Normal 39 16 5" xfId="13830" xr:uid="{00000000-0005-0000-0000-0000DB3A0000}"/>
    <cellStyle name="Normal 39 16 6" xfId="13831" xr:uid="{00000000-0005-0000-0000-0000DC3A0000}"/>
    <cellStyle name="Normal 39 16 6 2" xfId="13832" xr:uid="{00000000-0005-0000-0000-0000DD3A0000}"/>
    <cellStyle name="Normal 39 16 7" xfId="13833" xr:uid="{00000000-0005-0000-0000-0000DE3A0000}"/>
    <cellStyle name="Normal 39 17" xfId="873" xr:uid="{00000000-0005-0000-0000-0000DF3A0000}"/>
    <cellStyle name="Normal 39 17 2" xfId="2354" xr:uid="{00000000-0005-0000-0000-0000E03A0000}"/>
    <cellStyle name="Normal 39 17 2 2" xfId="13834" xr:uid="{00000000-0005-0000-0000-0000E13A0000}"/>
    <cellStyle name="Normal 39 17 2 2 2" xfId="13835" xr:uid="{00000000-0005-0000-0000-0000E23A0000}"/>
    <cellStyle name="Normal 39 17 2 3" xfId="13836" xr:uid="{00000000-0005-0000-0000-0000E33A0000}"/>
    <cellStyle name="Normal 39 17 2 4" xfId="13837" xr:uid="{00000000-0005-0000-0000-0000E43A0000}"/>
    <cellStyle name="Normal 39 17 3" xfId="13838" xr:uid="{00000000-0005-0000-0000-0000E53A0000}"/>
    <cellStyle name="Normal 39 17 3 2" xfId="13839" xr:uid="{00000000-0005-0000-0000-0000E63A0000}"/>
    <cellStyle name="Normal 39 17 3 2 2" xfId="13840" xr:uid="{00000000-0005-0000-0000-0000E73A0000}"/>
    <cellStyle name="Normal 39 17 3 3" xfId="13841" xr:uid="{00000000-0005-0000-0000-0000E83A0000}"/>
    <cellStyle name="Normal 39 17 3 3 2" xfId="13842" xr:uid="{00000000-0005-0000-0000-0000E93A0000}"/>
    <cellStyle name="Normal 39 17 3 4" xfId="13843" xr:uid="{00000000-0005-0000-0000-0000EA3A0000}"/>
    <cellStyle name="Normal 39 17 4" xfId="13844" xr:uid="{00000000-0005-0000-0000-0000EB3A0000}"/>
    <cellStyle name="Normal 39 17 4 2" xfId="13845" xr:uid="{00000000-0005-0000-0000-0000EC3A0000}"/>
    <cellStyle name="Normal 39 17 5" xfId="13846" xr:uid="{00000000-0005-0000-0000-0000ED3A0000}"/>
    <cellStyle name="Normal 39 17 6" xfId="13847" xr:uid="{00000000-0005-0000-0000-0000EE3A0000}"/>
    <cellStyle name="Normal 39 17 6 2" xfId="13848" xr:uid="{00000000-0005-0000-0000-0000EF3A0000}"/>
    <cellStyle name="Normal 39 17 7" xfId="13849" xr:uid="{00000000-0005-0000-0000-0000F03A0000}"/>
    <cellStyle name="Normal 39 18" xfId="874" xr:uid="{00000000-0005-0000-0000-0000F13A0000}"/>
    <cellStyle name="Normal 39 18 2" xfId="2355" xr:uid="{00000000-0005-0000-0000-0000F23A0000}"/>
    <cellStyle name="Normal 39 18 2 2" xfId="13850" xr:uid="{00000000-0005-0000-0000-0000F33A0000}"/>
    <cellStyle name="Normal 39 18 2 2 2" xfId="13851" xr:uid="{00000000-0005-0000-0000-0000F43A0000}"/>
    <cellStyle name="Normal 39 18 2 3" xfId="13852" xr:uid="{00000000-0005-0000-0000-0000F53A0000}"/>
    <cellStyle name="Normal 39 18 2 4" xfId="13853" xr:uid="{00000000-0005-0000-0000-0000F63A0000}"/>
    <cellStyle name="Normal 39 18 3" xfId="13854" xr:uid="{00000000-0005-0000-0000-0000F73A0000}"/>
    <cellStyle name="Normal 39 18 3 2" xfId="13855" xr:uid="{00000000-0005-0000-0000-0000F83A0000}"/>
    <cellStyle name="Normal 39 18 3 2 2" xfId="13856" xr:uid="{00000000-0005-0000-0000-0000F93A0000}"/>
    <cellStyle name="Normal 39 18 3 3" xfId="13857" xr:uid="{00000000-0005-0000-0000-0000FA3A0000}"/>
    <cellStyle name="Normal 39 18 3 3 2" xfId="13858" xr:uid="{00000000-0005-0000-0000-0000FB3A0000}"/>
    <cellStyle name="Normal 39 18 3 4" xfId="13859" xr:uid="{00000000-0005-0000-0000-0000FC3A0000}"/>
    <cellStyle name="Normal 39 18 4" xfId="13860" xr:uid="{00000000-0005-0000-0000-0000FD3A0000}"/>
    <cellStyle name="Normal 39 18 4 2" xfId="13861" xr:uid="{00000000-0005-0000-0000-0000FE3A0000}"/>
    <cellStyle name="Normal 39 18 5" xfId="13862" xr:uid="{00000000-0005-0000-0000-0000FF3A0000}"/>
    <cellStyle name="Normal 39 18 6" xfId="13863" xr:uid="{00000000-0005-0000-0000-0000003B0000}"/>
    <cellStyle name="Normal 39 18 6 2" xfId="13864" xr:uid="{00000000-0005-0000-0000-0000013B0000}"/>
    <cellStyle name="Normal 39 18 7" xfId="13865" xr:uid="{00000000-0005-0000-0000-0000023B0000}"/>
    <cellStyle name="Normal 39 19" xfId="875" xr:uid="{00000000-0005-0000-0000-0000033B0000}"/>
    <cellStyle name="Normal 39 19 2" xfId="2356" xr:uid="{00000000-0005-0000-0000-0000043B0000}"/>
    <cellStyle name="Normal 39 19 2 2" xfId="13866" xr:uid="{00000000-0005-0000-0000-0000053B0000}"/>
    <cellStyle name="Normal 39 19 2 2 2" xfId="13867" xr:uid="{00000000-0005-0000-0000-0000063B0000}"/>
    <cellStyle name="Normal 39 19 2 3" xfId="13868" xr:uid="{00000000-0005-0000-0000-0000073B0000}"/>
    <cellStyle name="Normal 39 19 2 4" xfId="13869" xr:uid="{00000000-0005-0000-0000-0000083B0000}"/>
    <cellStyle name="Normal 39 19 3" xfId="13870" xr:uid="{00000000-0005-0000-0000-0000093B0000}"/>
    <cellStyle name="Normal 39 19 3 2" xfId="13871" xr:uid="{00000000-0005-0000-0000-00000A3B0000}"/>
    <cellStyle name="Normal 39 19 3 2 2" xfId="13872" xr:uid="{00000000-0005-0000-0000-00000B3B0000}"/>
    <cellStyle name="Normal 39 19 3 3" xfId="13873" xr:uid="{00000000-0005-0000-0000-00000C3B0000}"/>
    <cellStyle name="Normal 39 19 3 3 2" xfId="13874" xr:uid="{00000000-0005-0000-0000-00000D3B0000}"/>
    <cellStyle name="Normal 39 19 3 4" xfId="13875" xr:uid="{00000000-0005-0000-0000-00000E3B0000}"/>
    <cellStyle name="Normal 39 19 4" xfId="13876" xr:uid="{00000000-0005-0000-0000-00000F3B0000}"/>
    <cellStyle name="Normal 39 19 4 2" xfId="13877" xr:uid="{00000000-0005-0000-0000-0000103B0000}"/>
    <cellStyle name="Normal 39 19 5" xfId="13878" xr:uid="{00000000-0005-0000-0000-0000113B0000}"/>
    <cellStyle name="Normal 39 19 6" xfId="13879" xr:uid="{00000000-0005-0000-0000-0000123B0000}"/>
    <cellStyle name="Normal 39 19 6 2" xfId="13880" xr:uid="{00000000-0005-0000-0000-0000133B0000}"/>
    <cellStyle name="Normal 39 19 7" xfId="13881" xr:uid="{00000000-0005-0000-0000-0000143B0000}"/>
    <cellStyle name="Normal 39 2" xfId="876" xr:uid="{00000000-0005-0000-0000-0000153B0000}"/>
    <cellStyle name="Normal 39 2 2" xfId="1922" xr:uid="{00000000-0005-0000-0000-0000163B0000}"/>
    <cellStyle name="Normal 39 2 2 2" xfId="13882" xr:uid="{00000000-0005-0000-0000-0000173B0000}"/>
    <cellStyle name="Normal 39 2 2 2 2" xfId="13883" xr:uid="{00000000-0005-0000-0000-0000183B0000}"/>
    <cellStyle name="Normal 39 2 2 3" xfId="13884" xr:uid="{00000000-0005-0000-0000-0000193B0000}"/>
    <cellStyle name="Normal 39 2 2 4" xfId="13885" xr:uid="{00000000-0005-0000-0000-00001A3B0000}"/>
    <cellStyle name="Normal 39 2 3" xfId="13886" xr:uid="{00000000-0005-0000-0000-00001B3B0000}"/>
    <cellStyle name="Normal 39 2 3 2" xfId="13887" xr:uid="{00000000-0005-0000-0000-00001C3B0000}"/>
    <cellStyle name="Normal 39 2 3 2 2" xfId="13888" xr:uid="{00000000-0005-0000-0000-00001D3B0000}"/>
    <cellStyle name="Normal 39 2 3 3" xfId="13889" xr:uid="{00000000-0005-0000-0000-00001E3B0000}"/>
    <cellStyle name="Normal 39 2 3 3 2" xfId="13890" xr:uid="{00000000-0005-0000-0000-00001F3B0000}"/>
    <cellStyle name="Normal 39 2 3 4" xfId="13891" xr:uid="{00000000-0005-0000-0000-0000203B0000}"/>
    <cellStyle name="Normal 39 2 4" xfId="13892" xr:uid="{00000000-0005-0000-0000-0000213B0000}"/>
    <cellStyle name="Normal 39 2 4 2" xfId="13893" xr:uid="{00000000-0005-0000-0000-0000223B0000}"/>
    <cellStyle name="Normal 39 2 5" xfId="13894" xr:uid="{00000000-0005-0000-0000-0000233B0000}"/>
    <cellStyle name="Normal 39 2 6" xfId="13895" xr:uid="{00000000-0005-0000-0000-0000243B0000}"/>
    <cellStyle name="Normal 39 2 6 2" xfId="13896" xr:uid="{00000000-0005-0000-0000-0000253B0000}"/>
    <cellStyle name="Normal 39 2 7" xfId="13897" xr:uid="{00000000-0005-0000-0000-0000263B0000}"/>
    <cellStyle name="Normal 39 20" xfId="1921" xr:uid="{00000000-0005-0000-0000-0000273B0000}"/>
    <cellStyle name="Normal 39 20 2" xfId="13898" xr:uid="{00000000-0005-0000-0000-0000283B0000}"/>
    <cellStyle name="Normal 39 20 2 2" xfId="13899" xr:uid="{00000000-0005-0000-0000-0000293B0000}"/>
    <cellStyle name="Normal 39 20 3" xfId="13900" xr:uid="{00000000-0005-0000-0000-00002A3B0000}"/>
    <cellStyle name="Normal 39 20 4" xfId="13901" xr:uid="{00000000-0005-0000-0000-00002B3B0000}"/>
    <cellStyle name="Normal 39 21" xfId="13902" xr:uid="{00000000-0005-0000-0000-00002C3B0000}"/>
    <cellStyle name="Normal 39 21 2" xfId="13903" xr:uid="{00000000-0005-0000-0000-00002D3B0000}"/>
    <cellStyle name="Normal 39 21 2 2" xfId="13904" xr:uid="{00000000-0005-0000-0000-00002E3B0000}"/>
    <cellStyle name="Normal 39 21 3" xfId="13905" xr:uid="{00000000-0005-0000-0000-00002F3B0000}"/>
    <cellStyle name="Normal 39 21 3 2" xfId="13906" xr:uid="{00000000-0005-0000-0000-0000303B0000}"/>
    <cellStyle name="Normal 39 21 4" xfId="13907" xr:uid="{00000000-0005-0000-0000-0000313B0000}"/>
    <cellStyle name="Normal 39 22" xfId="13908" xr:uid="{00000000-0005-0000-0000-0000323B0000}"/>
    <cellStyle name="Normal 39 22 2" xfId="13909" xr:uid="{00000000-0005-0000-0000-0000333B0000}"/>
    <cellStyle name="Normal 39 23" xfId="13910" xr:uid="{00000000-0005-0000-0000-0000343B0000}"/>
    <cellStyle name="Normal 39 24" xfId="13911" xr:uid="{00000000-0005-0000-0000-0000353B0000}"/>
    <cellStyle name="Normal 39 24 2" xfId="13912" xr:uid="{00000000-0005-0000-0000-0000363B0000}"/>
    <cellStyle name="Normal 39 25" xfId="13913" xr:uid="{00000000-0005-0000-0000-0000373B0000}"/>
    <cellStyle name="Normal 39 3" xfId="877" xr:uid="{00000000-0005-0000-0000-0000383B0000}"/>
    <cellStyle name="Normal 39 3 2" xfId="1923" xr:uid="{00000000-0005-0000-0000-0000393B0000}"/>
    <cellStyle name="Normal 39 3 2 2" xfId="13914" xr:uid="{00000000-0005-0000-0000-00003A3B0000}"/>
    <cellStyle name="Normal 39 3 2 2 2" xfId="13915" xr:uid="{00000000-0005-0000-0000-00003B3B0000}"/>
    <cellStyle name="Normal 39 3 2 3" xfId="13916" xr:uid="{00000000-0005-0000-0000-00003C3B0000}"/>
    <cellStyle name="Normal 39 3 2 4" xfId="13917" xr:uid="{00000000-0005-0000-0000-00003D3B0000}"/>
    <cellStyle name="Normal 39 3 3" xfId="13918" xr:uid="{00000000-0005-0000-0000-00003E3B0000}"/>
    <cellStyle name="Normal 39 3 3 2" xfId="13919" xr:uid="{00000000-0005-0000-0000-00003F3B0000}"/>
    <cellStyle name="Normal 39 3 3 2 2" xfId="13920" xr:uid="{00000000-0005-0000-0000-0000403B0000}"/>
    <cellStyle name="Normal 39 3 3 3" xfId="13921" xr:uid="{00000000-0005-0000-0000-0000413B0000}"/>
    <cellStyle name="Normal 39 3 3 3 2" xfId="13922" xr:uid="{00000000-0005-0000-0000-0000423B0000}"/>
    <cellStyle name="Normal 39 3 3 4" xfId="13923" xr:uid="{00000000-0005-0000-0000-0000433B0000}"/>
    <cellStyle name="Normal 39 3 4" xfId="13924" xr:uid="{00000000-0005-0000-0000-0000443B0000}"/>
    <cellStyle name="Normal 39 3 4 2" xfId="13925" xr:uid="{00000000-0005-0000-0000-0000453B0000}"/>
    <cellStyle name="Normal 39 3 5" xfId="13926" xr:uid="{00000000-0005-0000-0000-0000463B0000}"/>
    <cellStyle name="Normal 39 3 6" xfId="13927" xr:uid="{00000000-0005-0000-0000-0000473B0000}"/>
    <cellStyle name="Normal 39 3 6 2" xfId="13928" xr:uid="{00000000-0005-0000-0000-0000483B0000}"/>
    <cellStyle name="Normal 39 3 7" xfId="13929" xr:uid="{00000000-0005-0000-0000-0000493B0000}"/>
    <cellStyle name="Normal 39 4" xfId="878" xr:uid="{00000000-0005-0000-0000-00004A3B0000}"/>
    <cellStyle name="Normal 39 4 2" xfId="1924" xr:uid="{00000000-0005-0000-0000-00004B3B0000}"/>
    <cellStyle name="Normal 39 4 2 2" xfId="13930" xr:uid="{00000000-0005-0000-0000-00004C3B0000}"/>
    <cellStyle name="Normal 39 4 2 2 2" xfId="13931" xr:uid="{00000000-0005-0000-0000-00004D3B0000}"/>
    <cellStyle name="Normal 39 4 2 3" xfId="13932" xr:uid="{00000000-0005-0000-0000-00004E3B0000}"/>
    <cellStyle name="Normal 39 4 2 4" xfId="13933" xr:uid="{00000000-0005-0000-0000-00004F3B0000}"/>
    <cellStyle name="Normal 39 4 3" xfId="13934" xr:uid="{00000000-0005-0000-0000-0000503B0000}"/>
    <cellStyle name="Normal 39 4 3 2" xfId="13935" xr:uid="{00000000-0005-0000-0000-0000513B0000}"/>
    <cellStyle name="Normal 39 4 3 2 2" xfId="13936" xr:uid="{00000000-0005-0000-0000-0000523B0000}"/>
    <cellStyle name="Normal 39 4 3 3" xfId="13937" xr:uid="{00000000-0005-0000-0000-0000533B0000}"/>
    <cellStyle name="Normal 39 4 3 3 2" xfId="13938" xr:uid="{00000000-0005-0000-0000-0000543B0000}"/>
    <cellStyle name="Normal 39 4 3 4" xfId="13939" xr:uid="{00000000-0005-0000-0000-0000553B0000}"/>
    <cellStyle name="Normal 39 4 4" xfId="13940" xr:uid="{00000000-0005-0000-0000-0000563B0000}"/>
    <cellStyle name="Normal 39 4 4 2" xfId="13941" xr:uid="{00000000-0005-0000-0000-0000573B0000}"/>
    <cellStyle name="Normal 39 4 5" xfId="13942" xr:uid="{00000000-0005-0000-0000-0000583B0000}"/>
    <cellStyle name="Normal 39 4 6" xfId="13943" xr:uid="{00000000-0005-0000-0000-0000593B0000}"/>
    <cellStyle name="Normal 39 4 6 2" xfId="13944" xr:uid="{00000000-0005-0000-0000-00005A3B0000}"/>
    <cellStyle name="Normal 39 4 7" xfId="13945" xr:uid="{00000000-0005-0000-0000-00005B3B0000}"/>
    <cellStyle name="Normal 39 5" xfId="879" xr:uid="{00000000-0005-0000-0000-00005C3B0000}"/>
    <cellStyle name="Normal 39 5 2" xfId="1925" xr:uid="{00000000-0005-0000-0000-00005D3B0000}"/>
    <cellStyle name="Normal 39 5 2 2" xfId="13946" xr:uid="{00000000-0005-0000-0000-00005E3B0000}"/>
    <cellStyle name="Normal 39 5 2 2 2" xfId="13947" xr:uid="{00000000-0005-0000-0000-00005F3B0000}"/>
    <cellStyle name="Normal 39 5 2 3" xfId="13948" xr:uid="{00000000-0005-0000-0000-0000603B0000}"/>
    <cellStyle name="Normal 39 5 2 4" xfId="13949" xr:uid="{00000000-0005-0000-0000-0000613B0000}"/>
    <cellStyle name="Normal 39 5 3" xfId="13950" xr:uid="{00000000-0005-0000-0000-0000623B0000}"/>
    <cellStyle name="Normal 39 5 3 2" xfId="13951" xr:uid="{00000000-0005-0000-0000-0000633B0000}"/>
    <cellStyle name="Normal 39 5 3 2 2" xfId="13952" xr:uid="{00000000-0005-0000-0000-0000643B0000}"/>
    <cellStyle name="Normal 39 5 3 3" xfId="13953" xr:uid="{00000000-0005-0000-0000-0000653B0000}"/>
    <cellStyle name="Normal 39 5 3 3 2" xfId="13954" xr:uid="{00000000-0005-0000-0000-0000663B0000}"/>
    <cellStyle name="Normal 39 5 3 4" xfId="13955" xr:uid="{00000000-0005-0000-0000-0000673B0000}"/>
    <cellStyle name="Normal 39 5 4" xfId="13956" xr:uid="{00000000-0005-0000-0000-0000683B0000}"/>
    <cellStyle name="Normal 39 5 4 2" xfId="13957" xr:uid="{00000000-0005-0000-0000-0000693B0000}"/>
    <cellStyle name="Normal 39 5 5" xfId="13958" xr:uid="{00000000-0005-0000-0000-00006A3B0000}"/>
    <cellStyle name="Normal 39 5 6" xfId="13959" xr:uid="{00000000-0005-0000-0000-00006B3B0000}"/>
    <cellStyle name="Normal 39 5 6 2" xfId="13960" xr:uid="{00000000-0005-0000-0000-00006C3B0000}"/>
    <cellStyle name="Normal 39 5 7" xfId="13961" xr:uid="{00000000-0005-0000-0000-00006D3B0000}"/>
    <cellStyle name="Normal 39 6" xfId="880" xr:uid="{00000000-0005-0000-0000-00006E3B0000}"/>
    <cellStyle name="Normal 39 6 2" xfId="1926" xr:uid="{00000000-0005-0000-0000-00006F3B0000}"/>
    <cellStyle name="Normal 39 6 2 2" xfId="13962" xr:uid="{00000000-0005-0000-0000-0000703B0000}"/>
    <cellStyle name="Normal 39 6 2 2 2" xfId="13963" xr:uid="{00000000-0005-0000-0000-0000713B0000}"/>
    <cellStyle name="Normal 39 6 2 3" xfId="13964" xr:uid="{00000000-0005-0000-0000-0000723B0000}"/>
    <cellStyle name="Normal 39 6 2 4" xfId="13965" xr:uid="{00000000-0005-0000-0000-0000733B0000}"/>
    <cellStyle name="Normal 39 6 3" xfId="13966" xr:uid="{00000000-0005-0000-0000-0000743B0000}"/>
    <cellStyle name="Normal 39 6 3 2" xfId="13967" xr:uid="{00000000-0005-0000-0000-0000753B0000}"/>
    <cellStyle name="Normal 39 6 3 2 2" xfId="13968" xr:uid="{00000000-0005-0000-0000-0000763B0000}"/>
    <cellStyle name="Normal 39 6 3 3" xfId="13969" xr:uid="{00000000-0005-0000-0000-0000773B0000}"/>
    <cellStyle name="Normal 39 6 3 3 2" xfId="13970" xr:uid="{00000000-0005-0000-0000-0000783B0000}"/>
    <cellStyle name="Normal 39 6 3 4" xfId="13971" xr:uid="{00000000-0005-0000-0000-0000793B0000}"/>
    <cellStyle name="Normal 39 6 4" xfId="13972" xr:uid="{00000000-0005-0000-0000-00007A3B0000}"/>
    <cellStyle name="Normal 39 6 4 2" xfId="13973" xr:uid="{00000000-0005-0000-0000-00007B3B0000}"/>
    <cellStyle name="Normal 39 6 5" xfId="13974" xr:uid="{00000000-0005-0000-0000-00007C3B0000}"/>
    <cellStyle name="Normal 39 6 6" xfId="13975" xr:uid="{00000000-0005-0000-0000-00007D3B0000}"/>
    <cellStyle name="Normal 39 6 6 2" xfId="13976" xr:uid="{00000000-0005-0000-0000-00007E3B0000}"/>
    <cellStyle name="Normal 39 6 7" xfId="13977" xr:uid="{00000000-0005-0000-0000-00007F3B0000}"/>
    <cellStyle name="Normal 39 7" xfId="881" xr:uid="{00000000-0005-0000-0000-0000803B0000}"/>
    <cellStyle name="Normal 39 7 2" xfId="1927" xr:uid="{00000000-0005-0000-0000-0000813B0000}"/>
    <cellStyle name="Normal 39 7 2 2" xfId="13978" xr:uid="{00000000-0005-0000-0000-0000823B0000}"/>
    <cellStyle name="Normal 39 7 2 2 2" xfId="13979" xr:uid="{00000000-0005-0000-0000-0000833B0000}"/>
    <cellStyle name="Normal 39 7 2 3" xfId="13980" xr:uid="{00000000-0005-0000-0000-0000843B0000}"/>
    <cellStyle name="Normal 39 7 2 4" xfId="13981" xr:uid="{00000000-0005-0000-0000-0000853B0000}"/>
    <cellStyle name="Normal 39 7 3" xfId="13982" xr:uid="{00000000-0005-0000-0000-0000863B0000}"/>
    <cellStyle name="Normal 39 7 3 2" xfId="13983" xr:uid="{00000000-0005-0000-0000-0000873B0000}"/>
    <cellStyle name="Normal 39 7 3 2 2" xfId="13984" xr:uid="{00000000-0005-0000-0000-0000883B0000}"/>
    <cellStyle name="Normal 39 7 3 3" xfId="13985" xr:uid="{00000000-0005-0000-0000-0000893B0000}"/>
    <cellStyle name="Normal 39 7 3 3 2" xfId="13986" xr:uid="{00000000-0005-0000-0000-00008A3B0000}"/>
    <cellStyle name="Normal 39 7 3 4" xfId="13987" xr:uid="{00000000-0005-0000-0000-00008B3B0000}"/>
    <cellStyle name="Normal 39 7 4" xfId="13988" xr:uid="{00000000-0005-0000-0000-00008C3B0000}"/>
    <cellStyle name="Normal 39 7 4 2" xfId="13989" xr:uid="{00000000-0005-0000-0000-00008D3B0000}"/>
    <cellStyle name="Normal 39 7 5" xfId="13990" xr:uid="{00000000-0005-0000-0000-00008E3B0000}"/>
    <cellStyle name="Normal 39 7 6" xfId="13991" xr:uid="{00000000-0005-0000-0000-00008F3B0000}"/>
    <cellStyle name="Normal 39 7 6 2" xfId="13992" xr:uid="{00000000-0005-0000-0000-0000903B0000}"/>
    <cellStyle name="Normal 39 7 7" xfId="13993" xr:uid="{00000000-0005-0000-0000-0000913B0000}"/>
    <cellStyle name="Normal 39 8" xfId="882" xr:uid="{00000000-0005-0000-0000-0000923B0000}"/>
    <cellStyle name="Normal 39 8 2" xfId="1928" xr:uid="{00000000-0005-0000-0000-0000933B0000}"/>
    <cellStyle name="Normal 39 8 2 2" xfId="13994" xr:uid="{00000000-0005-0000-0000-0000943B0000}"/>
    <cellStyle name="Normal 39 8 2 2 2" xfId="13995" xr:uid="{00000000-0005-0000-0000-0000953B0000}"/>
    <cellStyle name="Normal 39 8 2 3" xfId="13996" xr:uid="{00000000-0005-0000-0000-0000963B0000}"/>
    <cellStyle name="Normal 39 8 2 4" xfId="13997" xr:uid="{00000000-0005-0000-0000-0000973B0000}"/>
    <cellStyle name="Normal 39 8 3" xfId="13998" xr:uid="{00000000-0005-0000-0000-0000983B0000}"/>
    <cellStyle name="Normal 39 8 3 2" xfId="13999" xr:uid="{00000000-0005-0000-0000-0000993B0000}"/>
    <cellStyle name="Normal 39 8 3 2 2" xfId="14000" xr:uid="{00000000-0005-0000-0000-00009A3B0000}"/>
    <cellStyle name="Normal 39 8 3 3" xfId="14001" xr:uid="{00000000-0005-0000-0000-00009B3B0000}"/>
    <cellStyle name="Normal 39 8 3 3 2" xfId="14002" xr:uid="{00000000-0005-0000-0000-00009C3B0000}"/>
    <cellStyle name="Normal 39 8 3 4" xfId="14003" xr:uid="{00000000-0005-0000-0000-00009D3B0000}"/>
    <cellStyle name="Normal 39 8 4" xfId="14004" xr:uid="{00000000-0005-0000-0000-00009E3B0000}"/>
    <cellStyle name="Normal 39 8 4 2" xfId="14005" xr:uid="{00000000-0005-0000-0000-00009F3B0000}"/>
    <cellStyle name="Normal 39 8 5" xfId="14006" xr:uid="{00000000-0005-0000-0000-0000A03B0000}"/>
    <cellStyle name="Normal 39 8 6" xfId="14007" xr:uid="{00000000-0005-0000-0000-0000A13B0000}"/>
    <cellStyle name="Normal 39 8 6 2" xfId="14008" xr:uid="{00000000-0005-0000-0000-0000A23B0000}"/>
    <cellStyle name="Normal 39 8 7" xfId="14009" xr:uid="{00000000-0005-0000-0000-0000A33B0000}"/>
    <cellStyle name="Normal 39 9" xfId="883" xr:uid="{00000000-0005-0000-0000-0000A43B0000}"/>
    <cellStyle name="Normal 39 9 2" xfId="1929" xr:uid="{00000000-0005-0000-0000-0000A53B0000}"/>
    <cellStyle name="Normal 39 9 2 2" xfId="14010" xr:uid="{00000000-0005-0000-0000-0000A63B0000}"/>
    <cellStyle name="Normal 39 9 2 2 2" xfId="14011" xr:uid="{00000000-0005-0000-0000-0000A73B0000}"/>
    <cellStyle name="Normal 39 9 2 3" xfId="14012" xr:uid="{00000000-0005-0000-0000-0000A83B0000}"/>
    <cellStyle name="Normal 39 9 2 4" xfId="14013" xr:uid="{00000000-0005-0000-0000-0000A93B0000}"/>
    <cellStyle name="Normal 39 9 3" xfId="14014" xr:uid="{00000000-0005-0000-0000-0000AA3B0000}"/>
    <cellStyle name="Normal 39 9 3 2" xfId="14015" xr:uid="{00000000-0005-0000-0000-0000AB3B0000}"/>
    <cellStyle name="Normal 39 9 3 2 2" xfId="14016" xr:uid="{00000000-0005-0000-0000-0000AC3B0000}"/>
    <cellStyle name="Normal 39 9 3 3" xfId="14017" xr:uid="{00000000-0005-0000-0000-0000AD3B0000}"/>
    <cellStyle name="Normal 39 9 3 3 2" xfId="14018" xr:uid="{00000000-0005-0000-0000-0000AE3B0000}"/>
    <cellStyle name="Normal 39 9 3 4" xfId="14019" xr:uid="{00000000-0005-0000-0000-0000AF3B0000}"/>
    <cellStyle name="Normal 39 9 4" xfId="14020" xr:uid="{00000000-0005-0000-0000-0000B03B0000}"/>
    <cellStyle name="Normal 39 9 4 2" xfId="14021" xr:uid="{00000000-0005-0000-0000-0000B13B0000}"/>
    <cellStyle name="Normal 39 9 5" xfId="14022" xr:uid="{00000000-0005-0000-0000-0000B23B0000}"/>
    <cellStyle name="Normal 39 9 6" xfId="14023" xr:uid="{00000000-0005-0000-0000-0000B33B0000}"/>
    <cellStyle name="Normal 39 9 6 2" xfId="14024" xr:uid="{00000000-0005-0000-0000-0000B43B0000}"/>
    <cellStyle name="Normal 39 9 7" xfId="14025" xr:uid="{00000000-0005-0000-0000-0000B53B0000}"/>
    <cellStyle name="Normal 4" xfId="884" xr:uid="{00000000-0005-0000-0000-0000B63B0000}"/>
    <cellStyle name="Normal 4 10" xfId="885" xr:uid="{00000000-0005-0000-0000-0000B73B0000}"/>
    <cellStyle name="Normal 4 10 2" xfId="1931" xr:uid="{00000000-0005-0000-0000-0000B83B0000}"/>
    <cellStyle name="Normal 4 10 2 2" xfId="14026" xr:uid="{00000000-0005-0000-0000-0000B93B0000}"/>
    <cellStyle name="Normal 4 10 2 2 2" xfId="14027" xr:uid="{00000000-0005-0000-0000-0000BA3B0000}"/>
    <cellStyle name="Normal 4 10 2 3" xfId="14028" xr:uid="{00000000-0005-0000-0000-0000BB3B0000}"/>
    <cellStyle name="Normal 4 10 2 4" xfId="14029" xr:uid="{00000000-0005-0000-0000-0000BC3B0000}"/>
    <cellStyle name="Normal 4 10 3" xfId="14030" xr:uid="{00000000-0005-0000-0000-0000BD3B0000}"/>
    <cellStyle name="Normal 4 10 3 2" xfId="14031" xr:uid="{00000000-0005-0000-0000-0000BE3B0000}"/>
    <cellStyle name="Normal 4 10 3 2 2" xfId="14032" xr:uid="{00000000-0005-0000-0000-0000BF3B0000}"/>
    <cellStyle name="Normal 4 10 3 3" xfId="14033" xr:uid="{00000000-0005-0000-0000-0000C03B0000}"/>
    <cellStyle name="Normal 4 10 3 3 2" xfId="14034" xr:uid="{00000000-0005-0000-0000-0000C13B0000}"/>
    <cellStyle name="Normal 4 10 3 4" xfId="14035" xr:uid="{00000000-0005-0000-0000-0000C23B0000}"/>
    <cellStyle name="Normal 4 10 4" xfId="14036" xr:uid="{00000000-0005-0000-0000-0000C33B0000}"/>
    <cellStyle name="Normal 4 10 4 2" xfId="14037" xr:uid="{00000000-0005-0000-0000-0000C43B0000}"/>
    <cellStyle name="Normal 4 10 5" xfId="14038" xr:uid="{00000000-0005-0000-0000-0000C53B0000}"/>
    <cellStyle name="Normal 4 10 6" xfId="14039" xr:uid="{00000000-0005-0000-0000-0000C63B0000}"/>
    <cellStyle name="Normal 4 10 6 2" xfId="14040" xr:uid="{00000000-0005-0000-0000-0000C73B0000}"/>
    <cellStyle name="Normal 4 10 7" xfId="14041" xr:uid="{00000000-0005-0000-0000-0000C83B0000}"/>
    <cellStyle name="Normal 4 11" xfId="886" xr:uid="{00000000-0005-0000-0000-0000C93B0000}"/>
    <cellStyle name="Normal 4 11 2" xfId="1932" xr:uid="{00000000-0005-0000-0000-0000CA3B0000}"/>
    <cellStyle name="Normal 4 11 2 2" xfId="14042" xr:uid="{00000000-0005-0000-0000-0000CB3B0000}"/>
    <cellStyle name="Normal 4 11 2 2 2" xfId="14043" xr:uid="{00000000-0005-0000-0000-0000CC3B0000}"/>
    <cellStyle name="Normal 4 11 2 3" xfId="14044" xr:uid="{00000000-0005-0000-0000-0000CD3B0000}"/>
    <cellStyle name="Normal 4 11 2 4" xfId="14045" xr:uid="{00000000-0005-0000-0000-0000CE3B0000}"/>
    <cellStyle name="Normal 4 11 3" xfId="14046" xr:uid="{00000000-0005-0000-0000-0000CF3B0000}"/>
    <cellStyle name="Normal 4 11 3 2" xfId="14047" xr:uid="{00000000-0005-0000-0000-0000D03B0000}"/>
    <cellStyle name="Normal 4 11 3 2 2" xfId="14048" xr:uid="{00000000-0005-0000-0000-0000D13B0000}"/>
    <cellStyle name="Normal 4 11 3 3" xfId="14049" xr:uid="{00000000-0005-0000-0000-0000D23B0000}"/>
    <cellStyle name="Normal 4 11 3 3 2" xfId="14050" xr:uid="{00000000-0005-0000-0000-0000D33B0000}"/>
    <cellStyle name="Normal 4 11 3 4" xfId="14051" xr:uid="{00000000-0005-0000-0000-0000D43B0000}"/>
    <cellStyle name="Normal 4 11 4" xfId="14052" xr:uid="{00000000-0005-0000-0000-0000D53B0000}"/>
    <cellStyle name="Normal 4 11 4 2" xfId="14053" xr:uid="{00000000-0005-0000-0000-0000D63B0000}"/>
    <cellStyle name="Normal 4 11 5" xfId="14054" xr:uid="{00000000-0005-0000-0000-0000D73B0000}"/>
    <cellStyle name="Normal 4 11 6" xfId="14055" xr:uid="{00000000-0005-0000-0000-0000D83B0000}"/>
    <cellStyle name="Normal 4 11 6 2" xfId="14056" xr:uid="{00000000-0005-0000-0000-0000D93B0000}"/>
    <cellStyle name="Normal 4 11 7" xfId="14057" xr:uid="{00000000-0005-0000-0000-0000DA3B0000}"/>
    <cellStyle name="Normal 4 12" xfId="887" xr:uid="{00000000-0005-0000-0000-0000DB3B0000}"/>
    <cellStyle name="Normal 4 12 2" xfId="1933" xr:uid="{00000000-0005-0000-0000-0000DC3B0000}"/>
    <cellStyle name="Normal 4 12 2 2" xfId="14058" xr:uid="{00000000-0005-0000-0000-0000DD3B0000}"/>
    <cellStyle name="Normal 4 12 2 2 2" xfId="14059" xr:uid="{00000000-0005-0000-0000-0000DE3B0000}"/>
    <cellStyle name="Normal 4 12 2 3" xfId="14060" xr:uid="{00000000-0005-0000-0000-0000DF3B0000}"/>
    <cellStyle name="Normal 4 12 2 4" xfId="14061" xr:uid="{00000000-0005-0000-0000-0000E03B0000}"/>
    <cellStyle name="Normal 4 12 3" xfId="14062" xr:uid="{00000000-0005-0000-0000-0000E13B0000}"/>
    <cellStyle name="Normal 4 12 3 2" xfId="14063" xr:uid="{00000000-0005-0000-0000-0000E23B0000}"/>
    <cellStyle name="Normal 4 12 3 2 2" xfId="14064" xr:uid="{00000000-0005-0000-0000-0000E33B0000}"/>
    <cellStyle name="Normal 4 12 3 3" xfId="14065" xr:uid="{00000000-0005-0000-0000-0000E43B0000}"/>
    <cellStyle name="Normal 4 12 3 3 2" xfId="14066" xr:uid="{00000000-0005-0000-0000-0000E53B0000}"/>
    <cellStyle name="Normal 4 12 3 4" xfId="14067" xr:uid="{00000000-0005-0000-0000-0000E63B0000}"/>
    <cellStyle name="Normal 4 12 4" xfId="14068" xr:uid="{00000000-0005-0000-0000-0000E73B0000}"/>
    <cellStyle name="Normal 4 12 4 2" xfId="14069" xr:uid="{00000000-0005-0000-0000-0000E83B0000}"/>
    <cellStyle name="Normal 4 12 5" xfId="14070" xr:uid="{00000000-0005-0000-0000-0000E93B0000}"/>
    <cellStyle name="Normal 4 12 6" xfId="14071" xr:uid="{00000000-0005-0000-0000-0000EA3B0000}"/>
    <cellStyle name="Normal 4 12 6 2" xfId="14072" xr:uid="{00000000-0005-0000-0000-0000EB3B0000}"/>
    <cellStyle name="Normal 4 12 7" xfId="14073" xr:uid="{00000000-0005-0000-0000-0000EC3B0000}"/>
    <cellStyle name="Normal 4 13" xfId="888" xr:uid="{00000000-0005-0000-0000-0000ED3B0000}"/>
    <cellStyle name="Normal 4 13 2" xfId="1934" xr:uid="{00000000-0005-0000-0000-0000EE3B0000}"/>
    <cellStyle name="Normal 4 13 2 2" xfId="14074" xr:uid="{00000000-0005-0000-0000-0000EF3B0000}"/>
    <cellStyle name="Normal 4 13 2 2 2" xfId="14075" xr:uid="{00000000-0005-0000-0000-0000F03B0000}"/>
    <cellStyle name="Normal 4 13 2 3" xfId="14076" xr:uid="{00000000-0005-0000-0000-0000F13B0000}"/>
    <cellStyle name="Normal 4 13 2 4" xfId="14077" xr:uid="{00000000-0005-0000-0000-0000F23B0000}"/>
    <cellStyle name="Normal 4 13 3" xfId="14078" xr:uid="{00000000-0005-0000-0000-0000F33B0000}"/>
    <cellStyle name="Normal 4 13 3 2" xfId="14079" xr:uid="{00000000-0005-0000-0000-0000F43B0000}"/>
    <cellStyle name="Normal 4 13 3 2 2" xfId="14080" xr:uid="{00000000-0005-0000-0000-0000F53B0000}"/>
    <cellStyle name="Normal 4 13 3 3" xfId="14081" xr:uid="{00000000-0005-0000-0000-0000F63B0000}"/>
    <cellStyle name="Normal 4 13 3 3 2" xfId="14082" xr:uid="{00000000-0005-0000-0000-0000F73B0000}"/>
    <cellStyle name="Normal 4 13 3 4" xfId="14083" xr:uid="{00000000-0005-0000-0000-0000F83B0000}"/>
    <cellStyle name="Normal 4 13 4" xfId="14084" xr:uid="{00000000-0005-0000-0000-0000F93B0000}"/>
    <cellStyle name="Normal 4 13 4 2" xfId="14085" xr:uid="{00000000-0005-0000-0000-0000FA3B0000}"/>
    <cellStyle name="Normal 4 13 5" xfId="14086" xr:uid="{00000000-0005-0000-0000-0000FB3B0000}"/>
    <cellStyle name="Normal 4 13 6" xfId="14087" xr:uid="{00000000-0005-0000-0000-0000FC3B0000}"/>
    <cellStyle name="Normal 4 13 6 2" xfId="14088" xr:uid="{00000000-0005-0000-0000-0000FD3B0000}"/>
    <cellStyle name="Normal 4 13 7" xfId="14089" xr:uid="{00000000-0005-0000-0000-0000FE3B0000}"/>
    <cellStyle name="Normal 4 14" xfId="889" xr:uid="{00000000-0005-0000-0000-0000FF3B0000}"/>
    <cellStyle name="Normal 4 14 2" xfId="1935" xr:uid="{00000000-0005-0000-0000-0000003C0000}"/>
    <cellStyle name="Normal 4 14 2 2" xfId="14090" xr:uid="{00000000-0005-0000-0000-0000013C0000}"/>
    <cellStyle name="Normal 4 14 2 2 2" xfId="14091" xr:uid="{00000000-0005-0000-0000-0000023C0000}"/>
    <cellStyle name="Normal 4 14 2 3" xfId="14092" xr:uid="{00000000-0005-0000-0000-0000033C0000}"/>
    <cellStyle name="Normal 4 14 2 4" xfId="14093" xr:uid="{00000000-0005-0000-0000-0000043C0000}"/>
    <cellStyle name="Normal 4 14 3" xfId="14094" xr:uid="{00000000-0005-0000-0000-0000053C0000}"/>
    <cellStyle name="Normal 4 14 3 2" xfId="14095" xr:uid="{00000000-0005-0000-0000-0000063C0000}"/>
    <cellStyle name="Normal 4 14 3 2 2" xfId="14096" xr:uid="{00000000-0005-0000-0000-0000073C0000}"/>
    <cellStyle name="Normal 4 14 3 3" xfId="14097" xr:uid="{00000000-0005-0000-0000-0000083C0000}"/>
    <cellStyle name="Normal 4 14 3 3 2" xfId="14098" xr:uid="{00000000-0005-0000-0000-0000093C0000}"/>
    <cellStyle name="Normal 4 14 3 4" xfId="14099" xr:uid="{00000000-0005-0000-0000-00000A3C0000}"/>
    <cellStyle name="Normal 4 14 4" xfId="14100" xr:uid="{00000000-0005-0000-0000-00000B3C0000}"/>
    <cellStyle name="Normal 4 14 4 2" xfId="14101" xr:uid="{00000000-0005-0000-0000-00000C3C0000}"/>
    <cellStyle name="Normal 4 14 5" xfId="14102" xr:uid="{00000000-0005-0000-0000-00000D3C0000}"/>
    <cellStyle name="Normal 4 14 6" xfId="14103" xr:uid="{00000000-0005-0000-0000-00000E3C0000}"/>
    <cellStyle name="Normal 4 14 6 2" xfId="14104" xr:uid="{00000000-0005-0000-0000-00000F3C0000}"/>
    <cellStyle name="Normal 4 14 7" xfId="14105" xr:uid="{00000000-0005-0000-0000-0000103C0000}"/>
    <cellStyle name="Normal 4 15" xfId="890" xr:uid="{00000000-0005-0000-0000-0000113C0000}"/>
    <cellStyle name="Normal 4 15 2" xfId="1936" xr:uid="{00000000-0005-0000-0000-0000123C0000}"/>
    <cellStyle name="Normal 4 15 2 2" xfId="14106" xr:uid="{00000000-0005-0000-0000-0000133C0000}"/>
    <cellStyle name="Normal 4 15 2 2 2" xfId="14107" xr:uid="{00000000-0005-0000-0000-0000143C0000}"/>
    <cellStyle name="Normal 4 15 2 3" xfId="14108" xr:uid="{00000000-0005-0000-0000-0000153C0000}"/>
    <cellStyle name="Normal 4 15 2 4" xfId="14109" xr:uid="{00000000-0005-0000-0000-0000163C0000}"/>
    <cellStyle name="Normal 4 15 3" xfId="14110" xr:uid="{00000000-0005-0000-0000-0000173C0000}"/>
    <cellStyle name="Normal 4 15 3 2" xfId="14111" xr:uid="{00000000-0005-0000-0000-0000183C0000}"/>
    <cellStyle name="Normal 4 15 3 2 2" xfId="14112" xr:uid="{00000000-0005-0000-0000-0000193C0000}"/>
    <cellStyle name="Normal 4 15 3 3" xfId="14113" xr:uid="{00000000-0005-0000-0000-00001A3C0000}"/>
    <cellStyle name="Normal 4 15 3 3 2" xfId="14114" xr:uid="{00000000-0005-0000-0000-00001B3C0000}"/>
    <cellStyle name="Normal 4 15 3 4" xfId="14115" xr:uid="{00000000-0005-0000-0000-00001C3C0000}"/>
    <cellStyle name="Normal 4 15 4" xfId="14116" xr:uid="{00000000-0005-0000-0000-00001D3C0000}"/>
    <cellStyle name="Normal 4 15 4 2" xfId="14117" xr:uid="{00000000-0005-0000-0000-00001E3C0000}"/>
    <cellStyle name="Normal 4 15 5" xfId="14118" xr:uid="{00000000-0005-0000-0000-00001F3C0000}"/>
    <cellStyle name="Normal 4 15 6" xfId="14119" xr:uid="{00000000-0005-0000-0000-0000203C0000}"/>
    <cellStyle name="Normal 4 15 6 2" xfId="14120" xr:uid="{00000000-0005-0000-0000-0000213C0000}"/>
    <cellStyle name="Normal 4 15 7" xfId="14121" xr:uid="{00000000-0005-0000-0000-0000223C0000}"/>
    <cellStyle name="Normal 4 16" xfId="891" xr:uid="{00000000-0005-0000-0000-0000233C0000}"/>
    <cellStyle name="Normal 4 16 2" xfId="1937" xr:uid="{00000000-0005-0000-0000-0000243C0000}"/>
    <cellStyle name="Normal 4 16 2 2" xfId="14122" xr:uid="{00000000-0005-0000-0000-0000253C0000}"/>
    <cellStyle name="Normal 4 16 2 2 2" xfId="14123" xr:uid="{00000000-0005-0000-0000-0000263C0000}"/>
    <cellStyle name="Normal 4 16 2 3" xfId="14124" xr:uid="{00000000-0005-0000-0000-0000273C0000}"/>
    <cellStyle name="Normal 4 16 2 4" xfId="14125" xr:uid="{00000000-0005-0000-0000-0000283C0000}"/>
    <cellStyle name="Normal 4 16 3" xfId="14126" xr:uid="{00000000-0005-0000-0000-0000293C0000}"/>
    <cellStyle name="Normal 4 16 3 2" xfId="14127" xr:uid="{00000000-0005-0000-0000-00002A3C0000}"/>
    <cellStyle name="Normal 4 16 3 2 2" xfId="14128" xr:uid="{00000000-0005-0000-0000-00002B3C0000}"/>
    <cellStyle name="Normal 4 16 3 3" xfId="14129" xr:uid="{00000000-0005-0000-0000-00002C3C0000}"/>
    <cellStyle name="Normal 4 16 3 3 2" xfId="14130" xr:uid="{00000000-0005-0000-0000-00002D3C0000}"/>
    <cellStyle name="Normal 4 16 3 4" xfId="14131" xr:uid="{00000000-0005-0000-0000-00002E3C0000}"/>
    <cellStyle name="Normal 4 16 4" xfId="14132" xr:uid="{00000000-0005-0000-0000-00002F3C0000}"/>
    <cellStyle name="Normal 4 16 4 2" xfId="14133" xr:uid="{00000000-0005-0000-0000-0000303C0000}"/>
    <cellStyle name="Normal 4 16 5" xfId="14134" xr:uid="{00000000-0005-0000-0000-0000313C0000}"/>
    <cellStyle name="Normal 4 16 6" xfId="14135" xr:uid="{00000000-0005-0000-0000-0000323C0000}"/>
    <cellStyle name="Normal 4 16 6 2" xfId="14136" xr:uid="{00000000-0005-0000-0000-0000333C0000}"/>
    <cellStyle name="Normal 4 16 7" xfId="14137" xr:uid="{00000000-0005-0000-0000-0000343C0000}"/>
    <cellStyle name="Normal 4 17" xfId="892" xr:uid="{00000000-0005-0000-0000-0000353C0000}"/>
    <cellStyle name="Normal 4 17 2" xfId="1938" xr:uid="{00000000-0005-0000-0000-0000363C0000}"/>
    <cellStyle name="Normal 4 17 2 2" xfId="14138" xr:uid="{00000000-0005-0000-0000-0000373C0000}"/>
    <cellStyle name="Normal 4 17 2 2 2" xfId="14139" xr:uid="{00000000-0005-0000-0000-0000383C0000}"/>
    <cellStyle name="Normal 4 17 2 3" xfId="14140" xr:uid="{00000000-0005-0000-0000-0000393C0000}"/>
    <cellStyle name="Normal 4 17 2 4" xfId="14141" xr:uid="{00000000-0005-0000-0000-00003A3C0000}"/>
    <cellStyle name="Normal 4 17 3" xfId="14142" xr:uid="{00000000-0005-0000-0000-00003B3C0000}"/>
    <cellStyle name="Normal 4 17 3 2" xfId="14143" xr:uid="{00000000-0005-0000-0000-00003C3C0000}"/>
    <cellStyle name="Normal 4 17 3 2 2" xfId="14144" xr:uid="{00000000-0005-0000-0000-00003D3C0000}"/>
    <cellStyle name="Normal 4 17 3 3" xfId="14145" xr:uid="{00000000-0005-0000-0000-00003E3C0000}"/>
    <cellStyle name="Normal 4 17 3 3 2" xfId="14146" xr:uid="{00000000-0005-0000-0000-00003F3C0000}"/>
    <cellStyle name="Normal 4 17 3 4" xfId="14147" xr:uid="{00000000-0005-0000-0000-0000403C0000}"/>
    <cellStyle name="Normal 4 17 4" xfId="14148" xr:uid="{00000000-0005-0000-0000-0000413C0000}"/>
    <cellStyle name="Normal 4 17 4 2" xfId="14149" xr:uid="{00000000-0005-0000-0000-0000423C0000}"/>
    <cellStyle name="Normal 4 17 5" xfId="14150" xr:uid="{00000000-0005-0000-0000-0000433C0000}"/>
    <cellStyle name="Normal 4 17 6" xfId="14151" xr:uid="{00000000-0005-0000-0000-0000443C0000}"/>
    <cellStyle name="Normal 4 17 6 2" xfId="14152" xr:uid="{00000000-0005-0000-0000-0000453C0000}"/>
    <cellStyle name="Normal 4 17 7" xfId="14153" xr:uid="{00000000-0005-0000-0000-0000463C0000}"/>
    <cellStyle name="Normal 4 18" xfId="893" xr:uid="{00000000-0005-0000-0000-0000473C0000}"/>
    <cellStyle name="Normal 4 18 2" xfId="1939" xr:uid="{00000000-0005-0000-0000-0000483C0000}"/>
    <cellStyle name="Normal 4 18 2 2" xfId="14154" xr:uid="{00000000-0005-0000-0000-0000493C0000}"/>
    <cellStyle name="Normal 4 18 2 2 2" xfId="14155" xr:uid="{00000000-0005-0000-0000-00004A3C0000}"/>
    <cellStyle name="Normal 4 18 2 3" xfId="14156" xr:uid="{00000000-0005-0000-0000-00004B3C0000}"/>
    <cellStyle name="Normal 4 18 2 4" xfId="14157" xr:uid="{00000000-0005-0000-0000-00004C3C0000}"/>
    <cellStyle name="Normal 4 18 3" xfId="14158" xr:uid="{00000000-0005-0000-0000-00004D3C0000}"/>
    <cellStyle name="Normal 4 18 3 2" xfId="14159" xr:uid="{00000000-0005-0000-0000-00004E3C0000}"/>
    <cellStyle name="Normal 4 18 3 2 2" xfId="14160" xr:uid="{00000000-0005-0000-0000-00004F3C0000}"/>
    <cellStyle name="Normal 4 18 3 3" xfId="14161" xr:uid="{00000000-0005-0000-0000-0000503C0000}"/>
    <cellStyle name="Normal 4 18 3 3 2" xfId="14162" xr:uid="{00000000-0005-0000-0000-0000513C0000}"/>
    <cellStyle name="Normal 4 18 3 4" xfId="14163" xr:uid="{00000000-0005-0000-0000-0000523C0000}"/>
    <cellStyle name="Normal 4 18 4" xfId="14164" xr:uid="{00000000-0005-0000-0000-0000533C0000}"/>
    <cellStyle name="Normal 4 18 4 2" xfId="14165" xr:uid="{00000000-0005-0000-0000-0000543C0000}"/>
    <cellStyle name="Normal 4 18 5" xfId="14166" xr:uid="{00000000-0005-0000-0000-0000553C0000}"/>
    <cellStyle name="Normal 4 18 6" xfId="14167" xr:uid="{00000000-0005-0000-0000-0000563C0000}"/>
    <cellStyle name="Normal 4 18 6 2" xfId="14168" xr:uid="{00000000-0005-0000-0000-0000573C0000}"/>
    <cellStyle name="Normal 4 18 7" xfId="14169" xr:uid="{00000000-0005-0000-0000-0000583C0000}"/>
    <cellStyle name="Normal 4 19" xfId="894" xr:uid="{00000000-0005-0000-0000-0000593C0000}"/>
    <cellStyle name="Normal 4 19 2" xfId="1940" xr:uid="{00000000-0005-0000-0000-00005A3C0000}"/>
    <cellStyle name="Normal 4 19 2 2" xfId="14170" xr:uid="{00000000-0005-0000-0000-00005B3C0000}"/>
    <cellStyle name="Normal 4 19 2 2 2" xfId="14171" xr:uid="{00000000-0005-0000-0000-00005C3C0000}"/>
    <cellStyle name="Normal 4 19 2 3" xfId="14172" xr:uid="{00000000-0005-0000-0000-00005D3C0000}"/>
    <cellStyle name="Normal 4 19 2 4" xfId="14173" xr:uid="{00000000-0005-0000-0000-00005E3C0000}"/>
    <cellStyle name="Normal 4 19 3" xfId="14174" xr:uid="{00000000-0005-0000-0000-00005F3C0000}"/>
    <cellStyle name="Normal 4 19 3 2" xfId="14175" xr:uid="{00000000-0005-0000-0000-0000603C0000}"/>
    <cellStyle name="Normal 4 19 3 2 2" xfId="14176" xr:uid="{00000000-0005-0000-0000-0000613C0000}"/>
    <cellStyle name="Normal 4 19 3 3" xfId="14177" xr:uid="{00000000-0005-0000-0000-0000623C0000}"/>
    <cellStyle name="Normal 4 19 3 3 2" xfId="14178" xr:uid="{00000000-0005-0000-0000-0000633C0000}"/>
    <cellStyle name="Normal 4 19 3 4" xfId="14179" xr:uid="{00000000-0005-0000-0000-0000643C0000}"/>
    <cellStyle name="Normal 4 19 4" xfId="14180" xr:uid="{00000000-0005-0000-0000-0000653C0000}"/>
    <cellStyle name="Normal 4 19 4 2" xfId="14181" xr:uid="{00000000-0005-0000-0000-0000663C0000}"/>
    <cellStyle name="Normal 4 19 5" xfId="14182" xr:uid="{00000000-0005-0000-0000-0000673C0000}"/>
    <cellStyle name="Normal 4 19 6" xfId="14183" xr:uid="{00000000-0005-0000-0000-0000683C0000}"/>
    <cellStyle name="Normal 4 19 6 2" xfId="14184" xr:uid="{00000000-0005-0000-0000-0000693C0000}"/>
    <cellStyle name="Normal 4 19 7" xfId="14185" xr:uid="{00000000-0005-0000-0000-00006A3C0000}"/>
    <cellStyle name="Normal 4 2" xfId="895" xr:uid="{00000000-0005-0000-0000-00006B3C0000}"/>
    <cellStyle name="Normal 4 2 10" xfId="14186" xr:uid="{00000000-0005-0000-0000-00006C3C0000}"/>
    <cellStyle name="Normal 4 2 11" xfId="14187" xr:uid="{00000000-0005-0000-0000-00006D3C0000}"/>
    <cellStyle name="Normal 4 2 12" xfId="14188" xr:uid="{00000000-0005-0000-0000-00006E3C0000}"/>
    <cellStyle name="Normal 4 2 13" xfId="14189" xr:uid="{00000000-0005-0000-0000-00006F3C0000}"/>
    <cellStyle name="Normal 4 2 14" xfId="23143" xr:uid="{00000000-0005-0000-0000-0000703C0000}"/>
    <cellStyle name="Normal 4 2 14 2" xfId="23498" xr:uid="{00000000-0005-0000-0000-0000713C0000}"/>
    <cellStyle name="Normal 4 2 14 2 2" xfId="26353" xr:uid="{00000000-0005-0000-0000-0000723C0000}"/>
    <cellStyle name="Normal 4 2 14 3" xfId="23820" xr:uid="{00000000-0005-0000-0000-0000733C0000}"/>
    <cellStyle name="Normal 4 2 14 3 2" xfId="26675" xr:uid="{00000000-0005-0000-0000-0000743C0000}"/>
    <cellStyle name="Normal 4 2 14 4" xfId="26001" xr:uid="{00000000-0005-0000-0000-0000753C0000}"/>
    <cellStyle name="Normal 4 2 2" xfId="1941" xr:uid="{00000000-0005-0000-0000-0000763C0000}"/>
    <cellStyle name="Normal 4 2 2 2" xfId="14190" xr:uid="{00000000-0005-0000-0000-0000773C0000}"/>
    <cellStyle name="Normal 4 2 2 2 2" xfId="14191" xr:uid="{00000000-0005-0000-0000-0000783C0000}"/>
    <cellStyle name="Normal 4 2 2 3" xfId="14192" xr:uid="{00000000-0005-0000-0000-0000793C0000}"/>
    <cellStyle name="Normal 4 2 2 4" xfId="14193" xr:uid="{00000000-0005-0000-0000-00007A3C0000}"/>
    <cellStyle name="Normal 4 2 3" xfId="2774" xr:uid="{00000000-0005-0000-0000-00007B3C0000}"/>
    <cellStyle name="Normal 4 2 3 2" xfId="14194" xr:uid="{00000000-0005-0000-0000-00007C3C0000}"/>
    <cellStyle name="Normal 4 2 3 2 2" xfId="14195" xr:uid="{00000000-0005-0000-0000-00007D3C0000}"/>
    <cellStyle name="Normal 4 2 3 3" xfId="14196" xr:uid="{00000000-0005-0000-0000-00007E3C0000}"/>
    <cellStyle name="Normal 4 2 3 3 2" xfId="14197" xr:uid="{00000000-0005-0000-0000-00007F3C0000}"/>
    <cellStyle name="Normal 4 2 3 4" xfId="14198" xr:uid="{00000000-0005-0000-0000-0000803C0000}"/>
    <cellStyle name="Normal 4 2 3 5" xfId="14199" xr:uid="{00000000-0005-0000-0000-0000813C0000}"/>
    <cellStyle name="Normal 4 2 4" xfId="14200" xr:uid="{00000000-0005-0000-0000-0000823C0000}"/>
    <cellStyle name="Normal 4 2 4 1" xfId="14201" xr:uid="{00000000-0005-0000-0000-0000833C0000}"/>
    <cellStyle name="Normal 4 2 4 1 2" xfId="14202" xr:uid="{00000000-0005-0000-0000-0000843C0000}"/>
    <cellStyle name="Normal 4 2 4 2" xfId="14203" xr:uid="{00000000-0005-0000-0000-0000853C0000}"/>
    <cellStyle name="Normal 4 2 4 2 2" xfId="14204" xr:uid="{00000000-0005-0000-0000-0000863C0000}"/>
    <cellStyle name="Normal 4 2 4 3" xfId="14205" xr:uid="{00000000-0005-0000-0000-0000873C0000}"/>
    <cellStyle name="Normal 4 2 4 3 2" xfId="14206" xr:uid="{00000000-0005-0000-0000-0000883C0000}"/>
    <cellStyle name="Normal 4 2 4 4" xfId="14207" xr:uid="{00000000-0005-0000-0000-0000893C0000}"/>
    <cellStyle name="Normal 4 2 4 4 2" xfId="14208" xr:uid="{00000000-0005-0000-0000-00008A3C0000}"/>
    <cellStyle name="Normal 4 2 4 5" xfId="14209" xr:uid="{00000000-0005-0000-0000-00008B3C0000}"/>
    <cellStyle name="Normal 4 2 4 5 2" xfId="14210" xr:uid="{00000000-0005-0000-0000-00008C3C0000}"/>
    <cellStyle name="Normal 4 2 4 5 2 2" xfId="23282" xr:uid="{00000000-0005-0000-0000-00008D3C0000}"/>
    <cellStyle name="Normal 4 2 4 5 2 2 2" xfId="26138" xr:uid="{00000000-0005-0000-0000-00008E3C0000}"/>
    <cellStyle name="Normal 4 2 4 5 2 3" xfId="23629" xr:uid="{00000000-0005-0000-0000-00008F3C0000}"/>
    <cellStyle name="Normal 4 2 4 5 2 3 2" xfId="26484" xr:uid="{00000000-0005-0000-0000-0000903C0000}"/>
    <cellStyle name="Normal 4 2 4 5 2 4" xfId="25799" xr:uid="{00000000-0005-0000-0000-0000913C0000}"/>
    <cellStyle name="Normal 4 2 4 6" xfId="14211" xr:uid="{00000000-0005-0000-0000-0000923C0000}"/>
    <cellStyle name="Normal 4 2 4 6 2" xfId="14212" xr:uid="{00000000-0005-0000-0000-0000933C0000}"/>
    <cellStyle name="Normal 4 2 4 6 2 2" xfId="23283" xr:uid="{00000000-0005-0000-0000-0000943C0000}"/>
    <cellStyle name="Normal 4 2 4 6 2 2 2" xfId="26139" xr:uid="{00000000-0005-0000-0000-0000953C0000}"/>
    <cellStyle name="Normal 4 2 4 6 2 3" xfId="23630" xr:uid="{00000000-0005-0000-0000-0000963C0000}"/>
    <cellStyle name="Normal 4 2 4 6 2 3 2" xfId="26485" xr:uid="{00000000-0005-0000-0000-0000973C0000}"/>
    <cellStyle name="Normal 4 2 4 6 2 4" xfId="25800" xr:uid="{00000000-0005-0000-0000-0000983C0000}"/>
    <cellStyle name="Normal 4 2 4 7" xfId="14213" xr:uid="{00000000-0005-0000-0000-0000993C0000}"/>
    <cellStyle name="Normal 4 2 5" xfId="14214" xr:uid="{00000000-0005-0000-0000-00009A3C0000}"/>
    <cellStyle name="Normal 4 2 5 1" xfId="14215" xr:uid="{00000000-0005-0000-0000-00009B3C0000}"/>
    <cellStyle name="Normal 4 2 5 1 2" xfId="14216" xr:uid="{00000000-0005-0000-0000-00009C3C0000}"/>
    <cellStyle name="Normal 4 2 5 2" xfId="14217" xr:uid="{00000000-0005-0000-0000-00009D3C0000}"/>
    <cellStyle name="Normal 4 2 5 2 2" xfId="14218" xr:uid="{00000000-0005-0000-0000-00009E3C0000}"/>
    <cellStyle name="Normal 4 2 5 3" xfId="14219" xr:uid="{00000000-0005-0000-0000-00009F3C0000}"/>
    <cellStyle name="Normal 4 2 5 3 2" xfId="14220" xr:uid="{00000000-0005-0000-0000-0000A03C0000}"/>
    <cellStyle name="Normal 4 2 5 4" xfId="14221" xr:uid="{00000000-0005-0000-0000-0000A13C0000}"/>
    <cellStyle name="Normal 4 2 5 4 2" xfId="14222" xr:uid="{00000000-0005-0000-0000-0000A23C0000}"/>
    <cellStyle name="Normal 4 2 5 5" xfId="14223" xr:uid="{00000000-0005-0000-0000-0000A33C0000}"/>
    <cellStyle name="Normal 4 2 5 5 2" xfId="14224" xr:uid="{00000000-0005-0000-0000-0000A43C0000}"/>
    <cellStyle name="Normal 4 2 5 5 2 2" xfId="23284" xr:uid="{00000000-0005-0000-0000-0000A53C0000}"/>
    <cellStyle name="Normal 4 2 5 5 2 2 2" xfId="26140" xr:uid="{00000000-0005-0000-0000-0000A63C0000}"/>
    <cellStyle name="Normal 4 2 5 5 2 3" xfId="23631" xr:uid="{00000000-0005-0000-0000-0000A73C0000}"/>
    <cellStyle name="Normal 4 2 5 5 2 3 2" xfId="26486" xr:uid="{00000000-0005-0000-0000-0000A83C0000}"/>
    <cellStyle name="Normal 4 2 5 5 2 4" xfId="25801" xr:uid="{00000000-0005-0000-0000-0000A93C0000}"/>
    <cellStyle name="Normal 4 2 5 6" xfId="14225" xr:uid="{00000000-0005-0000-0000-0000AA3C0000}"/>
    <cellStyle name="Normal 4 2 5 6 2" xfId="14226" xr:uid="{00000000-0005-0000-0000-0000AB3C0000}"/>
    <cellStyle name="Normal 4 2 5 6 2 2" xfId="23285" xr:uid="{00000000-0005-0000-0000-0000AC3C0000}"/>
    <cellStyle name="Normal 4 2 5 6 2 2 2" xfId="26141" xr:uid="{00000000-0005-0000-0000-0000AD3C0000}"/>
    <cellStyle name="Normal 4 2 5 6 2 3" xfId="23632" xr:uid="{00000000-0005-0000-0000-0000AE3C0000}"/>
    <cellStyle name="Normal 4 2 5 6 2 3 2" xfId="26487" xr:uid="{00000000-0005-0000-0000-0000AF3C0000}"/>
    <cellStyle name="Normal 4 2 5 6 2 4" xfId="25802" xr:uid="{00000000-0005-0000-0000-0000B03C0000}"/>
    <cellStyle name="Normal 4 2 5 7" xfId="14227" xr:uid="{00000000-0005-0000-0000-0000B13C0000}"/>
    <cellStyle name="Normal 4 2 6" xfId="14228" xr:uid="{00000000-0005-0000-0000-0000B23C0000}"/>
    <cellStyle name="Normal 4 2 6 2" xfId="14229" xr:uid="{00000000-0005-0000-0000-0000B33C0000}"/>
    <cellStyle name="Normal 4 2 7" xfId="14230" xr:uid="{00000000-0005-0000-0000-0000B43C0000}"/>
    <cellStyle name="Normal 4 2 8" xfId="14231" xr:uid="{00000000-0005-0000-0000-0000B53C0000}"/>
    <cellStyle name="Normal 4 2 8 2" xfId="14232" xr:uid="{00000000-0005-0000-0000-0000B63C0000}"/>
    <cellStyle name="Normal 4 2 9" xfId="14233" xr:uid="{00000000-0005-0000-0000-0000B73C0000}"/>
    <cellStyle name="Normal 4 2 9 2" xfId="14234" xr:uid="{00000000-0005-0000-0000-0000B83C0000}"/>
    <cellStyle name="Normal 4 2 9 2 2" xfId="23286" xr:uid="{00000000-0005-0000-0000-0000B93C0000}"/>
    <cellStyle name="Normal 4 2 9 2 2 2" xfId="26142" xr:uid="{00000000-0005-0000-0000-0000BA3C0000}"/>
    <cellStyle name="Normal 4 2 9 2 3" xfId="23633" xr:uid="{00000000-0005-0000-0000-0000BB3C0000}"/>
    <cellStyle name="Normal 4 2 9 2 3 2" xfId="26488" xr:uid="{00000000-0005-0000-0000-0000BC3C0000}"/>
    <cellStyle name="Normal 4 2 9 2 4" xfId="25803" xr:uid="{00000000-0005-0000-0000-0000BD3C0000}"/>
    <cellStyle name="Normal 4 20" xfId="896" xr:uid="{00000000-0005-0000-0000-0000BE3C0000}"/>
    <cellStyle name="Normal 4 20 2" xfId="1942" xr:uid="{00000000-0005-0000-0000-0000BF3C0000}"/>
    <cellStyle name="Normal 4 20 2 2" xfId="14235" xr:uid="{00000000-0005-0000-0000-0000C03C0000}"/>
    <cellStyle name="Normal 4 20 2 2 2" xfId="14236" xr:uid="{00000000-0005-0000-0000-0000C13C0000}"/>
    <cellStyle name="Normal 4 20 2 3" xfId="14237" xr:uid="{00000000-0005-0000-0000-0000C23C0000}"/>
    <cellStyle name="Normal 4 20 2 4" xfId="14238" xr:uid="{00000000-0005-0000-0000-0000C33C0000}"/>
    <cellStyle name="Normal 4 20 3" xfId="14239" xr:uid="{00000000-0005-0000-0000-0000C43C0000}"/>
    <cellStyle name="Normal 4 20 3 2" xfId="14240" xr:uid="{00000000-0005-0000-0000-0000C53C0000}"/>
    <cellStyle name="Normal 4 20 3 2 2" xfId="14241" xr:uid="{00000000-0005-0000-0000-0000C63C0000}"/>
    <cellStyle name="Normal 4 20 3 3" xfId="14242" xr:uid="{00000000-0005-0000-0000-0000C73C0000}"/>
    <cellStyle name="Normal 4 20 3 3 2" xfId="14243" xr:uid="{00000000-0005-0000-0000-0000C83C0000}"/>
    <cellStyle name="Normal 4 20 3 4" xfId="14244" xr:uid="{00000000-0005-0000-0000-0000C93C0000}"/>
    <cellStyle name="Normal 4 20 4" xfId="14245" xr:uid="{00000000-0005-0000-0000-0000CA3C0000}"/>
    <cellStyle name="Normal 4 20 4 2" xfId="14246" xr:uid="{00000000-0005-0000-0000-0000CB3C0000}"/>
    <cellStyle name="Normal 4 20 5" xfId="14247" xr:uid="{00000000-0005-0000-0000-0000CC3C0000}"/>
    <cellStyle name="Normal 4 20 6" xfId="14248" xr:uid="{00000000-0005-0000-0000-0000CD3C0000}"/>
    <cellStyle name="Normal 4 20 6 2" xfId="14249" xr:uid="{00000000-0005-0000-0000-0000CE3C0000}"/>
    <cellStyle name="Normal 4 20 7" xfId="14250" xr:uid="{00000000-0005-0000-0000-0000CF3C0000}"/>
    <cellStyle name="Normal 4 21" xfId="897" xr:uid="{00000000-0005-0000-0000-0000D03C0000}"/>
    <cellStyle name="Normal 4 21 2" xfId="1943" xr:uid="{00000000-0005-0000-0000-0000D13C0000}"/>
    <cellStyle name="Normal 4 21 2 2" xfId="14251" xr:uid="{00000000-0005-0000-0000-0000D23C0000}"/>
    <cellStyle name="Normal 4 21 2 2 2" xfId="14252" xr:uid="{00000000-0005-0000-0000-0000D33C0000}"/>
    <cellStyle name="Normal 4 21 2 3" xfId="14253" xr:uid="{00000000-0005-0000-0000-0000D43C0000}"/>
    <cellStyle name="Normal 4 21 2 4" xfId="14254" xr:uid="{00000000-0005-0000-0000-0000D53C0000}"/>
    <cellStyle name="Normal 4 21 3" xfId="14255" xr:uid="{00000000-0005-0000-0000-0000D63C0000}"/>
    <cellStyle name="Normal 4 21 3 2" xfId="14256" xr:uid="{00000000-0005-0000-0000-0000D73C0000}"/>
    <cellStyle name="Normal 4 21 3 2 2" xfId="14257" xr:uid="{00000000-0005-0000-0000-0000D83C0000}"/>
    <cellStyle name="Normal 4 21 3 3" xfId="14258" xr:uid="{00000000-0005-0000-0000-0000D93C0000}"/>
    <cellStyle name="Normal 4 21 3 3 2" xfId="14259" xr:uid="{00000000-0005-0000-0000-0000DA3C0000}"/>
    <cellStyle name="Normal 4 21 3 4" xfId="14260" xr:uid="{00000000-0005-0000-0000-0000DB3C0000}"/>
    <cellStyle name="Normal 4 21 4" xfId="14261" xr:uid="{00000000-0005-0000-0000-0000DC3C0000}"/>
    <cellStyle name="Normal 4 21 4 2" xfId="14262" xr:uid="{00000000-0005-0000-0000-0000DD3C0000}"/>
    <cellStyle name="Normal 4 21 5" xfId="14263" xr:uid="{00000000-0005-0000-0000-0000DE3C0000}"/>
    <cellStyle name="Normal 4 21 6" xfId="14264" xr:uid="{00000000-0005-0000-0000-0000DF3C0000}"/>
    <cellStyle name="Normal 4 21 6 2" xfId="14265" xr:uid="{00000000-0005-0000-0000-0000E03C0000}"/>
    <cellStyle name="Normal 4 21 7" xfId="14266" xr:uid="{00000000-0005-0000-0000-0000E13C0000}"/>
    <cellStyle name="Normal 4 22" xfId="898" xr:uid="{00000000-0005-0000-0000-0000E23C0000}"/>
    <cellStyle name="Normal 4 22 2" xfId="1944" xr:uid="{00000000-0005-0000-0000-0000E33C0000}"/>
    <cellStyle name="Normal 4 22 2 2" xfId="14267" xr:uid="{00000000-0005-0000-0000-0000E43C0000}"/>
    <cellStyle name="Normal 4 22 2 2 2" xfId="14268" xr:uid="{00000000-0005-0000-0000-0000E53C0000}"/>
    <cellStyle name="Normal 4 22 2 3" xfId="14269" xr:uid="{00000000-0005-0000-0000-0000E63C0000}"/>
    <cellStyle name="Normal 4 22 2 4" xfId="14270" xr:uid="{00000000-0005-0000-0000-0000E73C0000}"/>
    <cellStyle name="Normal 4 22 3" xfId="14271" xr:uid="{00000000-0005-0000-0000-0000E83C0000}"/>
    <cellStyle name="Normal 4 22 3 2" xfId="14272" xr:uid="{00000000-0005-0000-0000-0000E93C0000}"/>
    <cellStyle name="Normal 4 22 3 2 2" xfId="14273" xr:uid="{00000000-0005-0000-0000-0000EA3C0000}"/>
    <cellStyle name="Normal 4 22 3 3" xfId="14274" xr:uid="{00000000-0005-0000-0000-0000EB3C0000}"/>
    <cellStyle name="Normal 4 22 3 3 2" xfId="14275" xr:uid="{00000000-0005-0000-0000-0000EC3C0000}"/>
    <cellStyle name="Normal 4 22 3 4" xfId="14276" xr:uid="{00000000-0005-0000-0000-0000ED3C0000}"/>
    <cellStyle name="Normal 4 22 4" xfId="14277" xr:uid="{00000000-0005-0000-0000-0000EE3C0000}"/>
    <cellStyle name="Normal 4 22 4 2" xfId="14278" xr:uid="{00000000-0005-0000-0000-0000EF3C0000}"/>
    <cellStyle name="Normal 4 22 5" xfId="14279" xr:uid="{00000000-0005-0000-0000-0000F03C0000}"/>
    <cellStyle name="Normal 4 22 6" xfId="14280" xr:uid="{00000000-0005-0000-0000-0000F13C0000}"/>
    <cellStyle name="Normal 4 22 6 2" xfId="14281" xr:uid="{00000000-0005-0000-0000-0000F23C0000}"/>
    <cellStyle name="Normal 4 22 7" xfId="14282" xr:uid="{00000000-0005-0000-0000-0000F33C0000}"/>
    <cellStyle name="Normal 4 23" xfId="899" xr:uid="{00000000-0005-0000-0000-0000F43C0000}"/>
    <cellStyle name="Normal 4 23 2" xfId="1945" xr:uid="{00000000-0005-0000-0000-0000F53C0000}"/>
    <cellStyle name="Normal 4 23 2 2" xfId="14283" xr:uid="{00000000-0005-0000-0000-0000F63C0000}"/>
    <cellStyle name="Normal 4 23 2 2 2" xfId="14284" xr:uid="{00000000-0005-0000-0000-0000F73C0000}"/>
    <cellStyle name="Normal 4 23 2 3" xfId="14285" xr:uid="{00000000-0005-0000-0000-0000F83C0000}"/>
    <cellStyle name="Normal 4 23 2 4" xfId="14286" xr:uid="{00000000-0005-0000-0000-0000F93C0000}"/>
    <cellStyle name="Normal 4 23 3" xfId="14287" xr:uid="{00000000-0005-0000-0000-0000FA3C0000}"/>
    <cellStyle name="Normal 4 23 3 2" xfId="14288" xr:uid="{00000000-0005-0000-0000-0000FB3C0000}"/>
    <cellStyle name="Normal 4 23 3 2 2" xfId="14289" xr:uid="{00000000-0005-0000-0000-0000FC3C0000}"/>
    <cellStyle name="Normal 4 23 3 3" xfId="14290" xr:uid="{00000000-0005-0000-0000-0000FD3C0000}"/>
    <cellStyle name="Normal 4 23 3 3 2" xfId="14291" xr:uid="{00000000-0005-0000-0000-0000FE3C0000}"/>
    <cellStyle name="Normal 4 23 3 4" xfId="14292" xr:uid="{00000000-0005-0000-0000-0000FF3C0000}"/>
    <cellStyle name="Normal 4 23 4" xfId="14293" xr:uid="{00000000-0005-0000-0000-0000003D0000}"/>
    <cellStyle name="Normal 4 23 4 2" xfId="14294" xr:uid="{00000000-0005-0000-0000-0000013D0000}"/>
    <cellStyle name="Normal 4 23 5" xfId="14295" xr:uid="{00000000-0005-0000-0000-0000023D0000}"/>
    <cellStyle name="Normal 4 23 6" xfId="14296" xr:uid="{00000000-0005-0000-0000-0000033D0000}"/>
    <cellStyle name="Normal 4 23 6 2" xfId="14297" xr:uid="{00000000-0005-0000-0000-0000043D0000}"/>
    <cellStyle name="Normal 4 23 7" xfId="14298" xr:uid="{00000000-0005-0000-0000-0000053D0000}"/>
    <cellStyle name="Normal 4 24" xfId="900" xr:uid="{00000000-0005-0000-0000-0000063D0000}"/>
    <cellStyle name="Normal 4 24 2" xfId="1946" xr:uid="{00000000-0005-0000-0000-0000073D0000}"/>
    <cellStyle name="Normal 4 24 2 2" xfId="14299" xr:uid="{00000000-0005-0000-0000-0000083D0000}"/>
    <cellStyle name="Normal 4 24 2 2 2" xfId="14300" xr:uid="{00000000-0005-0000-0000-0000093D0000}"/>
    <cellStyle name="Normal 4 24 2 3" xfId="14301" xr:uid="{00000000-0005-0000-0000-00000A3D0000}"/>
    <cellStyle name="Normal 4 24 2 4" xfId="14302" xr:uid="{00000000-0005-0000-0000-00000B3D0000}"/>
    <cellStyle name="Normal 4 24 3" xfId="14303" xr:uid="{00000000-0005-0000-0000-00000C3D0000}"/>
    <cellStyle name="Normal 4 24 3 2" xfId="14304" xr:uid="{00000000-0005-0000-0000-00000D3D0000}"/>
    <cellStyle name="Normal 4 24 3 2 2" xfId="14305" xr:uid="{00000000-0005-0000-0000-00000E3D0000}"/>
    <cellStyle name="Normal 4 24 3 3" xfId="14306" xr:uid="{00000000-0005-0000-0000-00000F3D0000}"/>
    <cellStyle name="Normal 4 24 3 3 2" xfId="14307" xr:uid="{00000000-0005-0000-0000-0000103D0000}"/>
    <cellStyle name="Normal 4 24 3 4" xfId="14308" xr:uid="{00000000-0005-0000-0000-0000113D0000}"/>
    <cellStyle name="Normal 4 24 4" xfId="14309" xr:uid="{00000000-0005-0000-0000-0000123D0000}"/>
    <cellStyle name="Normal 4 24 4 2" xfId="14310" xr:uid="{00000000-0005-0000-0000-0000133D0000}"/>
    <cellStyle name="Normal 4 24 5" xfId="14311" xr:uid="{00000000-0005-0000-0000-0000143D0000}"/>
    <cellStyle name="Normal 4 24 6" xfId="14312" xr:uid="{00000000-0005-0000-0000-0000153D0000}"/>
    <cellStyle name="Normal 4 24 6 2" xfId="14313" xr:uid="{00000000-0005-0000-0000-0000163D0000}"/>
    <cellStyle name="Normal 4 24 7" xfId="14314" xr:uid="{00000000-0005-0000-0000-0000173D0000}"/>
    <cellStyle name="Normal 4 25" xfId="901" xr:uid="{00000000-0005-0000-0000-0000183D0000}"/>
    <cellStyle name="Normal 4 25 2" xfId="1947" xr:uid="{00000000-0005-0000-0000-0000193D0000}"/>
    <cellStyle name="Normal 4 25 2 2" xfId="14315" xr:uid="{00000000-0005-0000-0000-00001A3D0000}"/>
    <cellStyle name="Normal 4 25 2 2 2" xfId="14316" xr:uid="{00000000-0005-0000-0000-00001B3D0000}"/>
    <cellStyle name="Normal 4 25 2 3" xfId="14317" xr:uid="{00000000-0005-0000-0000-00001C3D0000}"/>
    <cellStyle name="Normal 4 25 2 4" xfId="14318" xr:uid="{00000000-0005-0000-0000-00001D3D0000}"/>
    <cellStyle name="Normal 4 25 3" xfId="14319" xr:uid="{00000000-0005-0000-0000-00001E3D0000}"/>
    <cellStyle name="Normal 4 25 3 2" xfId="14320" xr:uid="{00000000-0005-0000-0000-00001F3D0000}"/>
    <cellStyle name="Normal 4 25 3 2 2" xfId="14321" xr:uid="{00000000-0005-0000-0000-0000203D0000}"/>
    <cellStyle name="Normal 4 25 3 3" xfId="14322" xr:uid="{00000000-0005-0000-0000-0000213D0000}"/>
    <cellStyle name="Normal 4 25 3 3 2" xfId="14323" xr:uid="{00000000-0005-0000-0000-0000223D0000}"/>
    <cellStyle name="Normal 4 25 3 4" xfId="14324" xr:uid="{00000000-0005-0000-0000-0000233D0000}"/>
    <cellStyle name="Normal 4 25 4" xfId="14325" xr:uid="{00000000-0005-0000-0000-0000243D0000}"/>
    <cellStyle name="Normal 4 25 4 2" xfId="14326" xr:uid="{00000000-0005-0000-0000-0000253D0000}"/>
    <cellStyle name="Normal 4 25 5" xfId="14327" xr:uid="{00000000-0005-0000-0000-0000263D0000}"/>
    <cellStyle name="Normal 4 25 6" xfId="14328" xr:uid="{00000000-0005-0000-0000-0000273D0000}"/>
    <cellStyle name="Normal 4 25 6 2" xfId="14329" xr:uid="{00000000-0005-0000-0000-0000283D0000}"/>
    <cellStyle name="Normal 4 25 7" xfId="14330" xr:uid="{00000000-0005-0000-0000-0000293D0000}"/>
    <cellStyle name="Normal 4 26" xfId="902" xr:uid="{00000000-0005-0000-0000-00002A3D0000}"/>
    <cellStyle name="Normal 4 26 2" xfId="1948" xr:uid="{00000000-0005-0000-0000-00002B3D0000}"/>
    <cellStyle name="Normal 4 26 2 2" xfId="14331" xr:uid="{00000000-0005-0000-0000-00002C3D0000}"/>
    <cellStyle name="Normal 4 26 2 2 2" xfId="14332" xr:uid="{00000000-0005-0000-0000-00002D3D0000}"/>
    <cellStyle name="Normal 4 26 2 3" xfId="14333" xr:uid="{00000000-0005-0000-0000-00002E3D0000}"/>
    <cellStyle name="Normal 4 26 2 4" xfId="14334" xr:uid="{00000000-0005-0000-0000-00002F3D0000}"/>
    <cellStyle name="Normal 4 26 3" xfId="14335" xr:uid="{00000000-0005-0000-0000-0000303D0000}"/>
    <cellStyle name="Normal 4 26 3 2" xfId="14336" xr:uid="{00000000-0005-0000-0000-0000313D0000}"/>
    <cellStyle name="Normal 4 26 3 2 2" xfId="14337" xr:uid="{00000000-0005-0000-0000-0000323D0000}"/>
    <cellStyle name="Normal 4 26 3 3" xfId="14338" xr:uid="{00000000-0005-0000-0000-0000333D0000}"/>
    <cellStyle name="Normal 4 26 3 3 2" xfId="14339" xr:uid="{00000000-0005-0000-0000-0000343D0000}"/>
    <cellStyle name="Normal 4 26 3 4" xfId="14340" xr:uid="{00000000-0005-0000-0000-0000353D0000}"/>
    <cellStyle name="Normal 4 26 4" xfId="14341" xr:uid="{00000000-0005-0000-0000-0000363D0000}"/>
    <cellStyle name="Normal 4 26 4 2" xfId="14342" xr:uid="{00000000-0005-0000-0000-0000373D0000}"/>
    <cellStyle name="Normal 4 26 5" xfId="14343" xr:uid="{00000000-0005-0000-0000-0000383D0000}"/>
    <cellStyle name="Normal 4 26 6" xfId="14344" xr:uid="{00000000-0005-0000-0000-0000393D0000}"/>
    <cellStyle name="Normal 4 26 6 2" xfId="14345" xr:uid="{00000000-0005-0000-0000-00003A3D0000}"/>
    <cellStyle name="Normal 4 26 7" xfId="14346" xr:uid="{00000000-0005-0000-0000-00003B3D0000}"/>
    <cellStyle name="Normal 4 27" xfId="903" xr:uid="{00000000-0005-0000-0000-00003C3D0000}"/>
    <cellStyle name="Normal 4 27 2" xfId="1949" xr:uid="{00000000-0005-0000-0000-00003D3D0000}"/>
    <cellStyle name="Normal 4 27 2 2" xfId="14347" xr:uid="{00000000-0005-0000-0000-00003E3D0000}"/>
    <cellStyle name="Normal 4 27 2 2 2" xfId="14348" xr:uid="{00000000-0005-0000-0000-00003F3D0000}"/>
    <cellStyle name="Normal 4 27 2 3" xfId="14349" xr:uid="{00000000-0005-0000-0000-0000403D0000}"/>
    <cellStyle name="Normal 4 27 2 4" xfId="14350" xr:uid="{00000000-0005-0000-0000-0000413D0000}"/>
    <cellStyle name="Normal 4 27 3" xfId="14351" xr:uid="{00000000-0005-0000-0000-0000423D0000}"/>
    <cellStyle name="Normal 4 27 3 2" xfId="14352" xr:uid="{00000000-0005-0000-0000-0000433D0000}"/>
    <cellStyle name="Normal 4 27 3 2 2" xfId="14353" xr:uid="{00000000-0005-0000-0000-0000443D0000}"/>
    <cellStyle name="Normal 4 27 3 3" xfId="14354" xr:uid="{00000000-0005-0000-0000-0000453D0000}"/>
    <cellStyle name="Normal 4 27 3 3 2" xfId="14355" xr:uid="{00000000-0005-0000-0000-0000463D0000}"/>
    <cellStyle name="Normal 4 27 3 4" xfId="14356" xr:uid="{00000000-0005-0000-0000-0000473D0000}"/>
    <cellStyle name="Normal 4 27 4" xfId="14357" xr:uid="{00000000-0005-0000-0000-0000483D0000}"/>
    <cellStyle name="Normal 4 27 4 2" xfId="14358" xr:uid="{00000000-0005-0000-0000-0000493D0000}"/>
    <cellStyle name="Normal 4 27 5" xfId="14359" xr:uid="{00000000-0005-0000-0000-00004A3D0000}"/>
    <cellStyle name="Normal 4 27 6" xfId="14360" xr:uid="{00000000-0005-0000-0000-00004B3D0000}"/>
    <cellStyle name="Normal 4 27 6 2" xfId="14361" xr:uid="{00000000-0005-0000-0000-00004C3D0000}"/>
    <cellStyle name="Normal 4 27 7" xfId="14362" xr:uid="{00000000-0005-0000-0000-00004D3D0000}"/>
    <cellStyle name="Normal 4 28" xfId="904" xr:uid="{00000000-0005-0000-0000-00004E3D0000}"/>
    <cellStyle name="Normal 4 28 2" xfId="1950" xr:uid="{00000000-0005-0000-0000-00004F3D0000}"/>
    <cellStyle name="Normal 4 28 2 2" xfId="14363" xr:uid="{00000000-0005-0000-0000-0000503D0000}"/>
    <cellStyle name="Normal 4 28 2 2 2" xfId="14364" xr:uid="{00000000-0005-0000-0000-0000513D0000}"/>
    <cellStyle name="Normal 4 28 2 3" xfId="14365" xr:uid="{00000000-0005-0000-0000-0000523D0000}"/>
    <cellStyle name="Normal 4 28 2 4" xfId="14366" xr:uid="{00000000-0005-0000-0000-0000533D0000}"/>
    <cellStyle name="Normal 4 28 3" xfId="14367" xr:uid="{00000000-0005-0000-0000-0000543D0000}"/>
    <cellStyle name="Normal 4 28 3 2" xfId="14368" xr:uid="{00000000-0005-0000-0000-0000553D0000}"/>
    <cellStyle name="Normal 4 28 3 2 2" xfId="14369" xr:uid="{00000000-0005-0000-0000-0000563D0000}"/>
    <cellStyle name="Normal 4 28 3 3" xfId="14370" xr:uid="{00000000-0005-0000-0000-0000573D0000}"/>
    <cellStyle name="Normal 4 28 3 3 2" xfId="14371" xr:uid="{00000000-0005-0000-0000-0000583D0000}"/>
    <cellStyle name="Normal 4 28 3 4" xfId="14372" xr:uid="{00000000-0005-0000-0000-0000593D0000}"/>
    <cellStyle name="Normal 4 28 4" xfId="14373" xr:uid="{00000000-0005-0000-0000-00005A3D0000}"/>
    <cellStyle name="Normal 4 28 4 2" xfId="14374" xr:uid="{00000000-0005-0000-0000-00005B3D0000}"/>
    <cellStyle name="Normal 4 28 5" xfId="14375" xr:uid="{00000000-0005-0000-0000-00005C3D0000}"/>
    <cellStyle name="Normal 4 28 6" xfId="14376" xr:uid="{00000000-0005-0000-0000-00005D3D0000}"/>
    <cellStyle name="Normal 4 28 6 2" xfId="14377" xr:uid="{00000000-0005-0000-0000-00005E3D0000}"/>
    <cellStyle name="Normal 4 28 7" xfId="14378" xr:uid="{00000000-0005-0000-0000-00005F3D0000}"/>
    <cellStyle name="Normal 4 29" xfId="905" xr:uid="{00000000-0005-0000-0000-0000603D0000}"/>
    <cellStyle name="Normal 4 29 2" xfId="1951" xr:uid="{00000000-0005-0000-0000-0000613D0000}"/>
    <cellStyle name="Normal 4 29 2 2" xfId="14379" xr:uid="{00000000-0005-0000-0000-0000623D0000}"/>
    <cellStyle name="Normal 4 29 2 2 2" xfId="14380" xr:uid="{00000000-0005-0000-0000-0000633D0000}"/>
    <cellStyle name="Normal 4 29 2 3" xfId="14381" xr:uid="{00000000-0005-0000-0000-0000643D0000}"/>
    <cellStyle name="Normal 4 29 2 4" xfId="14382" xr:uid="{00000000-0005-0000-0000-0000653D0000}"/>
    <cellStyle name="Normal 4 29 3" xfId="14383" xr:uid="{00000000-0005-0000-0000-0000663D0000}"/>
    <cellStyle name="Normal 4 29 3 2" xfId="14384" xr:uid="{00000000-0005-0000-0000-0000673D0000}"/>
    <cellStyle name="Normal 4 29 3 2 2" xfId="14385" xr:uid="{00000000-0005-0000-0000-0000683D0000}"/>
    <cellStyle name="Normal 4 29 3 3" xfId="14386" xr:uid="{00000000-0005-0000-0000-0000693D0000}"/>
    <cellStyle name="Normal 4 29 3 3 2" xfId="14387" xr:uid="{00000000-0005-0000-0000-00006A3D0000}"/>
    <cellStyle name="Normal 4 29 3 4" xfId="14388" xr:uid="{00000000-0005-0000-0000-00006B3D0000}"/>
    <cellStyle name="Normal 4 29 4" xfId="14389" xr:uid="{00000000-0005-0000-0000-00006C3D0000}"/>
    <cellStyle name="Normal 4 29 4 2" xfId="14390" xr:uid="{00000000-0005-0000-0000-00006D3D0000}"/>
    <cellStyle name="Normal 4 29 5" xfId="14391" xr:uid="{00000000-0005-0000-0000-00006E3D0000}"/>
    <cellStyle name="Normal 4 29 6" xfId="14392" xr:uid="{00000000-0005-0000-0000-00006F3D0000}"/>
    <cellStyle name="Normal 4 29 6 2" xfId="14393" xr:uid="{00000000-0005-0000-0000-0000703D0000}"/>
    <cellStyle name="Normal 4 29 7" xfId="14394" xr:uid="{00000000-0005-0000-0000-0000713D0000}"/>
    <cellStyle name="Normal 4 3" xfId="906" xr:uid="{00000000-0005-0000-0000-0000723D0000}"/>
    <cellStyle name="Normal 4 3 10" xfId="14395" xr:uid="{00000000-0005-0000-0000-0000733D0000}"/>
    <cellStyle name="Normal 4 3 11" xfId="23144" xr:uid="{00000000-0005-0000-0000-0000743D0000}"/>
    <cellStyle name="Normal 4 3 11 2" xfId="23499" xr:uid="{00000000-0005-0000-0000-0000753D0000}"/>
    <cellStyle name="Normal 4 3 11 2 2" xfId="26354" xr:uid="{00000000-0005-0000-0000-0000763D0000}"/>
    <cellStyle name="Normal 4 3 11 3" xfId="23821" xr:uid="{00000000-0005-0000-0000-0000773D0000}"/>
    <cellStyle name="Normal 4 3 11 3 2" xfId="26676" xr:uid="{00000000-0005-0000-0000-0000783D0000}"/>
    <cellStyle name="Normal 4 3 11 4" xfId="26002" xr:uid="{00000000-0005-0000-0000-0000793D0000}"/>
    <cellStyle name="Normal 4 3 2" xfId="1952" xr:uid="{00000000-0005-0000-0000-00007A3D0000}"/>
    <cellStyle name="Normal 4 3 2 2" xfId="14396" xr:uid="{00000000-0005-0000-0000-00007B3D0000}"/>
    <cellStyle name="Normal 4 3 2 2 2" xfId="14397" xr:uid="{00000000-0005-0000-0000-00007C3D0000}"/>
    <cellStyle name="Normal 4 3 2 3" xfId="14398" xr:uid="{00000000-0005-0000-0000-00007D3D0000}"/>
    <cellStyle name="Normal 4 3 2 4" xfId="14399" xr:uid="{00000000-0005-0000-0000-00007E3D0000}"/>
    <cellStyle name="Normal 4 3 3" xfId="14400" xr:uid="{00000000-0005-0000-0000-00007F3D0000}"/>
    <cellStyle name="Normal 4 3 3 2" xfId="14401" xr:uid="{00000000-0005-0000-0000-0000803D0000}"/>
    <cellStyle name="Normal 4 3 3 2 2" xfId="14402" xr:uid="{00000000-0005-0000-0000-0000813D0000}"/>
    <cellStyle name="Normal 4 3 3 3" xfId="14403" xr:uid="{00000000-0005-0000-0000-0000823D0000}"/>
    <cellStyle name="Normal 4 3 3 3 2" xfId="14404" xr:uid="{00000000-0005-0000-0000-0000833D0000}"/>
    <cellStyle name="Normal 4 3 3 4" xfId="14405" xr:uid="{00000000-0005-0000-0000-0000843D0000}"/>
    <cellStyle name="Normal 4 3 4" xfId="14406" xr:uid="{00000000-0005-0000-0000-0000853D0000}"/>
    <cellStyle name="Normal 4 3 4 1" xfId="14407" xr:uid="{00000000-0005-0000-0000-0000863D0000}"/>
    <cellStyle name="Normal 4 3 4 1 2" xfId="14408" xr:uid="{00000000-0005-0000-0000-0000873D0000}"/>
    <cellStyle name="Normal 4 3 4 2" xfId="14409" xr:uid="{00000000-0005-0000-0000-0000883D0000}"/>
    <cellStyle name="Normal 4 3 4 2 2" xfId="14410" xr:uid="{00000000-0005-0000-0000-0000893D0000}"/>
    <cellStyle name="Normal 4 3 4 3" xfId="14411" xr:uid="{00000000-0005-0000-0000-00008A3D0000}"/>
    <cellStyle name="Normal 4 3 4 3 2" xfId="14412" xr:uid="{00000000-0005-0000-0000-00008B3D0000}"/>
    <cellStyle name="Normal 4 3 4 4" xfId="14413" xr:uid="{00000000-0005-0000-0000-00008C3D0000}"/>
    <cellStyle name="Normal 4 3 4 4 2" xfId="14414" xr:uid="{00000000-0005-0000-0000-00008D3D0000}"/>
    <cellStyle name="Normal 4 3 4 5" xfId="14415" xr:uid="{00000000-0005-0000-0000-00008E3D0000}"/>
    <cellStyle name="Normal 4 3 4 5 2" xfId="14416" xr:uid="{00000000-0005-0000-0000-00008F3D0000}"/>
    <cellStyle name="Normal 4 3 4 5 2 2" xfId="23287" xr:uid="{00000000-0005-0000-0000-0000903D0000}"/>
    <cellStyle name="Normal 4 3 4 5 2 2 2" xfId="26143" xr:uid="{00000000-0005-0000-0000-0000913D0000}"/>
    <cellStyle name="Normal 4 3 4 5 2 3" xfId="23634" xr:uid="{00000000-0005-0000-0000-0000923D0000}"/>
    <cellStyle name="Normal 4 3 4 5 2 3 2" xfId="26489" xr:uid="{00000000-0005-0000-0000-0000933D0000}"/>
    <cellStyle name="Normal 4 3 4 5 2 4" xfId="25804" xr:uid="{00000000-0005-0000-0000-0000943D0000}"/>
    <cellStyle name="Normal 4 3 4 6" xfId="14417" xr:uid="{00000000-0005-0000-0000-0000953D0000}"/>
    <cellStyle name="Normal 4 3 4 6 2" xfId="14418" xr:uid="{00000000-0005-0000-0000-0000963D0000}"/>
    <cellStyle name="Normal 4 3 4 6 2 2" xfId="23288" xr:uid="{00000000-0005-0000-0000-0000973D0000}"/>
    <cellStyle name="Normal 4 3 4 6 2 2 2" xfId="26144" xr:uid="{00000000-0005-0000-0000-0000983D0000}"/>
    <cellStyle name="Normal 4 3 4 6 2 3" xfId="23635" xr:uid="{00000000-0005-0000-0000-0000993D0000}"/>
    <cellStyle name="Normal 4 3 4 6 2 3 2" xfId="26490" xr:uid="{00000000-0005-0000-0000-00009A3D0000}"/>
    <cellStyle name="Normal 4 3 4 6 2 4" xfId="25805" xr:uid="{00000000-0005-0000-0000-00009B3D0000}"/>
    <cellStyle name="Normal 4 3 4 7" xfId="14419" xr:uid="{00000000-0005-0000-0000-00009C3D0000}"/>
    <cellStyle name="Normal 4 3 5" xfId="14420" xr:uid="{00000000-0005-0000-0000-00009D3D0000}"/>
    <cellStyle name="Normal 4 3 5 1" xfId="14421" xr:uid="{00000000-0005-0000-0000-00009E3D0000}"/>
    <cellStyle name="Normal 4 3 5 1 2" xfId="14422" xr:uid="{00000000-0005-0000-0000-00009F3D0000}"/>
    <cellStyle name="Normal 4 3 5 2" xfId="14423" xr:uid="{00000000-0005-0000-0000-0000A03D0000}"/>
    <cellStyle name="Normal 4 3 5 2 2" xfId="14424" xr:uid="{00000000-0005-0000-0000-0000A13D0000}"/>
    <cellStyle name="Normal 4 3 5 3" xfId="14425" xr:uid="{00000000-0005-0000-0000-0000A23D0000}"/>
    <cellStyle name="Normal 4 3 5 3 2" xfId="14426" xr:uid="{00000000-0005-0000-0000-0000A33D0000}"/>
    <cellStyle name="Normal 4 3 5 4" xfId="14427" xr:uid="{00000000-0005-0000-0000-0000A43D0000}"/>
    <cellStyle name="Normal 4 3 5 4 2" xfId="14428" xr:uid="{00000000-0005-0000-0000-0000A53D0000}"/>
    <cellStyle name="Normal 4 3 5 5" xfId="14429" xr:uid="{00000000-0005-0000-0000-0000A63D0000}"/>
    <cellStyle name="Normal 4 3 5 5 2" xfId="14430" xr:uid="{00000000-0005-0000-0000-0000A73D0000}"/>
    <cellStyle name="Normal 4 3 5 5 2 2" xfId="23289" xr:uid="{00000000-0005-0000-0000-0000A83D0000}"/>
    <cellStyle name="Normal 4 3 5 5 2 2 2" xfId="26145" xr:uid="{00000000-0005-0000-0000-0000A93D0000}"/>
    <cellStyle name="Normal 4 3 5 5 2 3" xfId="23636" xr:uid="{00000000-0005-0000-0000-0000AA3D0000}"/>
    <cellStyle name="Normal 4 3 5 5 2 3 2" xfId="26491" xr:uid="{00000000-0005-0000-0000-0000AB3D0000}"/>
    <cellStyle name="Normal 4 3 5 5 2 4" xfId="25806" xr:uid="{00000000-0005-0000-0000-0000AC3D0000}"/>
    <cellStyle name="Normal 4 3 5 6" xfId="14431" xr:uid="{00000000-0005-0000-0000-0000AD3D0000}"/>
    <cellStyle name="Normal 4 3 5 6 2" xfId="14432" xr:uid="{00000000-0005-0000-0000-0000AE3D0000}"/>
    <cellStyle name="Normal 4 3 5 6 2 2" xfId="23290" xr:uid="{00000000-0005-0000-0000-0000AF3D0000}"/>
    <cellStyle name="Normal 4 3 5 6 2 2 2" xfId="26146" xr:uid="{00000000-0005-0000-0000-0000B03D0000}"/>
    <cellStyle name="Normal 4 3 5 6 2 3" xfId="23637" xr:uid="{00000000-0005-0000-0000-0000B13D0000}"/>
    <cellStyle name="Normal 4 3 5 6 2 3 2" xfId="26492" xr:uid="{00000000-0005-0000-0000-0000B23D0000}"/>
    <cellStyle name="Normal 4 3 5 6 2 4" xfId="25807" xr:uid="{00000000-0005-0000-0000-0000B33D0000}"/>
    <cellStyle name="Normal 4 3 5 7" xfId="14433" xr:uid="{00000000-0005-0000-0000-0000B43D0000}"/>
    <cellStyle name="Normal 4 3 6" xfId="14434" xr:uid="{00000000-0005-0000-0000-0000B53D0000}"/>
    <cellStyle name="Normal 4 3 6 2" xfId="14435" xr:uid="{00000000-0005-0000-0000-0000B63D0000}"/>
    <cellStyle name="Normal 4 3 7" xfId="14436" xr:uid="{00000000-0005-0000-0000-0000B73D0000}"/>
    <cellStyle name="Normal 4 3 8" xfId="14437" xr:uid="{00000000-0005-0000-0000-0000B83D0000}"/>
    <cellStyle name="Normal 4 3 8 2" xfId="14438" xr:uid="{00000000-0005-0000-0000-0000B93D0000}"/>
    <cellStyle name="Normal 4 3 9" xfId="14439" xr:uid="{00000000-0005-0000-0000-0000BA3D0000}"/>
    <cellStyle name="Normal 4 3 9 2" xfId="14440" xr:uid="{00000000-0005-0000-0000-0000BB3D0000}"/>
    <cellStyle name="Normal 4 3 9 2 2" xfId="23291" xr:uid="{00000000-0005-0000-0000-0000BC3D0000}"/>
    <cellStyle name="Normal 4 3 9 2 2 2" xfId="26147" xr:uid="{00000000-0005-0000-0000-0000BD3D0000}"/>
    <cellStyle name="Normal 4 3 9 2 3" xfId="23638" xr:uid="{00000000-0005-0000-0000-0000BE3D0000}"/>
    <cellStyle name="Normal 4 3 9 2 3 2" xfId="26493" xr:uid="{00000000-0005-0000-0000-0000BF3D0000}"/>
    <cellStyle name="Normal 4 3 9 2 4" xfId="25808" xr:uid="{00000000-0005-0000-0000-0000C03D0000}"/>
    <cellStyle name="Normal 4 30" xfId="907" xr:uid="{00000000-0005-0000-0000-0000C13D0000}"/>
    <cellStyle name="Normal 4 30 2" xfId="1953" xr:uid="{00000000-0005-0000-0000-0000C23D0000}"/>
    <cellStyle name="Normal 4 30 2 2" xfId="14441" xr:uid="{00000000-0005-0000-0000-0000C33D0000}"/>
    <cellStyle name="Normal 4 30 2 2 2" xfId="14442" xr:uid="{00000000-0005-0000-0000-0000C43D0000}"/>
    <cellStyle name="Normal 4 30 2 3" xfId="14443" xr:uid="{00000000-0005-0000-0000-0000C53D0000}"/>
    <cellStyle name="Normal 4 30 2 4" xfId="14444" xr:uid="{00000000-0005-0000-0000-0000C63D0000}"/>
    <cellStyle name="Normal 4 30 3" xfId="14445" xr:uid="{00000000-0005-0000-0000-0000C73D0000}"/>
    <cellStyle name="Normal 4 30 3 2" xfId="14446" xr:uid="{00000000-0005-0000-0000-0000C83D0000}"/>
    <cellStyle name="Normal 4 30 3 2 2" xfId="14447" xr:uid="{00000000-0005-0000-0000-0000C93D0000}"/>
    <cellStyle name="Normal 4 30 3 3" xfId="14448" xr:uid="{00000000-0005-0000-0000-0000CA3D0000}"/>
    <cellStyle name="Normal 4 30 3 3 2" xfId="14449" xr:uid="{00000000-0005-0000-0000-0000CB3D0000}"/>
    <cellStyle name="Normal 4 30 3 4" xfId="14450" xr:uid="{00000000-0005-0000-0000-0000CC3D0000}"/>
    <cellStyle name="Normal 4 30 4" xfId="14451" xr:uid="{00000000-0005-0000-0000-0000CD3D0000}"/>
    <cellStyle name="Normal 4 30 4 2" xfId="14452" xr:uid="{00000000-0005-0000-0000-0000CE3D0000}"/>
    <cellStyle name="Normal 4 30 5" xfId="14453" xr:uid="{00000000-0005-0000-0000-0000CF3D0000}"/>
    <cellStyle name="Normal 4 30 6" xfId="14454" xr:uid="{00000000-0005-0000-0000-0000D03D0000}"/>
    <cellStyle name="Normal 4 30 6 2" xfId="14455" xr:uid="{00000000-0005-0000-0000-0000D13D0000}"/>
    <cellStyle name="Normal 4 30 7" xfId="14456" xr:uid="{00000000-0005-0000-0000-0000D23D0000}"/>
    <cellStyle name="Normal 4 31" xfId="908" xr:uid="{00000000-0005-0000-0000-0000D33D0000}"/>
    <cellStyle name="Normal 4 31 2" xfId="1954" xr:uid="{00000000-0005-0000-0000-0000D43D0000}"/>
    <cellStyle name="Normal 4 31 2 2" xfId="14457" xr:uid="{00000000-0005-0000-0000-0000D53D0000}"/>
    <cellStyle name="Normal 4 31 2 2 2" xfId="14458" xr:uid="{00000000-0005-0000-0000-0000D63D0000}"/>
    <cellStyle name="Normal 4 31 2 3" xfId="14459" xr:uid="{00000000-0005-0000-0000-0000D73D0000}"/>
    <cellStyle name="Normal 4 31 2 4" xfId="14460" xr:uid="{00000000-0005-0000-0000-0000D83D0000}"/>
    <cellStyle name="Normal 4 31 3" xfId="14461" xr:uid="{00000000-0005-0000-0000-0000D93D0000}"/>
    <cellStyle name="Normal 4 31 3 2" xfId="14462" xr:uid="{00000000-0005-0000-0000-0000DA3D0000}"/>
    <cellStyle name="Normal 4 31 3 2 2" xfId="14463" xr:uid="{00000000-0005-0000-0000-0000DB3D0000}"/>
    <cellStyle name="Normal 4 31 3 3" xfId="14464" xr:uid="{00000000-0005-0000-0000-0000DC3D0000}"/>
    <cellStyle name="Normal 4 31 3 3 2" xfId="14465" xr:uid="{00000000-0005-0000-0000-0000DD3D0000}"/>
    <cellStyle name="Normal 4 31 3 4" xfId="14466" xr:uid="{00000000-0005-0000-0000-0000DE3D0000}"/>
    <cellStyle name="Normal 4 31 4" xfId="14467" xr:uid="{00000000-0005-0000-0000-0000DF3D0000}"/>
    <cellStyle name="Normal 4 31 4 2" xfId="14468" xr:uid="{00000000-0005-0000-0000-0000E03D0000}"/>
    <cellStyle name="Normal 4 31 5" xfId="14469" xr:uid="{00000000-0005-0000-0000-0000E13D0000}"/>
    <cellStyle name="Normal 4 31 6" xfId="14470" xr:uid="{00000000-0005-0000-0000-0000E23D0000}"/>
    <cellStyle name="Normal 4 31 6 2" xfId="14471" xr:uid="{00000000-0005-0000-0000-0000E33D0000}"/>
    <cellStyle name="Normal 4 31 7" xfId="14472" xr:uid="{00000000-0005-0000-0000-0000E43D0000}"/>
    <cellStyle name="Normal 4 32" xfId="909" xr:uid="{00000000-0005-0000-0000-0000E53D0000}"/>
    <cellStyle name="Normal 4 32 2" xfId="2357" xr:uid="{00000000-0005-0000-0000-0000E63D0000}"/>
    <cellStyle name="Normal 4 32 2 2" xfId="14473" xr:uid="{00000000-0005-0000-0000-0000E73D0000}"/>
    <cellStyle name="Normal 4 32 2 2 2" xfId="14474" xr:uid="{00000000-0005-0000-0000-0000E83D0000}"/>
    <cellStyle name="Normal 4 32 2 3" xfId="14475" xr:uid="{00000000-0005-0000-0000-0000E93D0000}"/>
    <cellStyle name="Normal 4 32 2 4" xfId="14476" xr:uid="{00000000-0005-0000-0000-0000EA3D0000}"/>
    <cellStyle name="Normal 4 32 3" xfId="14477" xr:uid="{00000000-0005-0000-0000-0000EB3D0000}"/>
    <cellStyle name="Normal 4 32 3 2" xfId="14478" xr:uid="{00000000-0005-0000-0000-0000EC3D0000}"/>
    <cellStyle name="Normal 4 32 3 2 2" xfId="14479" xr:uid="{00000000-0005-0000-0000-0000ED3D0000}"/>
    <cellStyle name="Normal 4 32 3 3" xfId="14480" xr:uid="{00000000-0005-0000-0000-0000EE3D0000}"/>
    <cellStyle name="Normal 4 32 3 3 2" xfId="14481" xr:uid="{00000000-0005-0000-0000-0000EF3D0000}"/>
    <cellStyle name="Normal 4 32 3 4" xfId="14482" xr:uid="{00000000-0005-0000-0000-0000F03D0000}"/>
    <cellStyle name="Normal 4 32 4" xfId="14483" xr:uid="{00000000-0005-0000-0000-0000F13D0000}"/>
    <cellStyle name="Normal 4 32 4 2" xfId="14484" xr:uid="{00000000-0005-0000-0000-0000F23D0000}"/>
    <cellStyle name="Normal 4 32 5" xfId="14485" xr:uid="{00000000-0005-0000-0000-0000F33D0000}"/>
    <cellStyle name="Normal 4 32 6" xfId="14486" xr:uid="{00000000-0005-0000-0000-0000F43D0000}"/>
    <cellStyle name="Normal 4 32 6 2" xfId="14487" xr:uid="{00000000-0005-0000-0000-0000F53D0000}"/>
    <cellStyle name="Normal 4 32 7" xfId="14488" xr:uid="{00000000-0005-0000-0000-0000F63D0000}"/>
    <cellStyle name="Normal 4 33" xfId="910" xr:uid="{00000000-0005-0000-0000-0000F73D0000}"/>
    <cellStyle name="Normal 4 33 2" xfId="2358" xr:uid="{00000000-0005-0000-0000-0000F83D0000}"/>
    <cellStyle name="Normal 4 33 2 2" xfId="14489" xr:uid="{00000000-0005-0000-0000-0000F93D0000}"/>
    <cellStyle name="Normal 4 33 2 2 2" xfId="14490" xr:uid="{00000000-0005-0000-0000-0000FA3D0000}"/>
    <cellStyle name="Normal 4 33 2 3" xfId="14491" xr:uid="{00000000-0005-0000-0000-0000FB3D0000}"/>
    <cellStyle name="Normal 4 33 2 4" xfId="14492" xr:uid="{00000000-0005-0000-0000-0000FC3D0000}"/>
    <cellStyle name="Normal 4 33 3" xfId="14493" xr:uid="{00000000-0005-0000-0000-0000FD3D0000}"/>
    <cellStyle name="Normal 4 33 3 2" xfId="14494" xr:uid="{00000000-0005-0000-0000-0000FE3D0000}"/>
    <cellStyle name="Normal 4 33 3 2 2" xfId="14495" xr:uid="{00000000-0005-0000-0000-0000FF3D0000}"/>
    <cellStyle name="Normal 4 33 3 3" xfId="14496" xr:uid="{00000000-0005-0000-0000-0000003E0000}"/>
    <cellStyle name="Normal 4 33 3 3 2" xfId="14497" xr:uid="{00000000-0005-0000-0000-0000013E0000}"/>
    <cellStyle name="Normal 4 33 3 4" xfId="14498" xr:uid="{00000000-0005-0000-0000-0000023E0000}"/>
    <cellStyle name="Normal 4 33 4" xfId="14499" xr:uid="{00000000-0005-0000-0000-0000033E0000}"/>
    <cellStyle name="Normal 4 33 4 2" xfId="14500" xr:uid="{00000000-0005-0000-0000-0000043E0000}"/>
    <cellStyle name="Normal 4 33 5" xfId="14501" xr:uid="{00000000-0005-0000-0000-0000053E0000}"/>
    <cellStyle name="Normal 4 33 6" xfId="14502" xr:uid="{00000000-0005-0000-0000-0000063E0000}"/>
    <cellStyle name="Normal 4 33 6 2" xfId="14503" xr:uid="{00000000-0005-0000-0000-0000073E0000}"/>
    <cellStyle name="Normal 4 33 7" xfId="14504" xr:uid="{00000000-0005-0000-0000-0000083E0000}"/>
    <cellStyle name="Normal 4 34" xfId="911" xr:uid="{00000000-0005-0000-0000-0000093E0000}"/>
    <cellStyle name="Normal 4 34 2" xfId="2359" xr:uid="{00000000-0005-0000-0000-00000A3E0000}"/>
    <cellStyle name="Normal 4 34 2 2" xfId="14505" xr:uid="{00000000-0005-0000-0000-00000B3E0000}"/>
    <cellStyle name="Normal 4 34 2 2 2" xfId="14506" xr:uid="{00000000-0005-0000-0000-00000C3E0000}"/>
    <cellStyle name="Normal 4 34 2 3" xfId="14507" xr:uid="{00000000-0005-0000-0000-00000D3E0000}"/>
    <cellStyle name="Normal 4 34 2 4" xfId="14508" xr:uid="{00000000-0005-0000-0000-00000E3E0000}"/>
    <cellStyle name="Normal 4 34 3" xfId="14509" xr:uid="{00000000-0005-0000-0000-00000F3E0000}"/>
    <cellStyle name="Normal 4 34 3 2" xfId="14510" xr:uid="{00000000-0005-0000-0000-0000103E0000}"/>
    <cellStyle name="Normal 4 34 3 2 2" xfId="14511" xr:uid="{00000000-0005-0000-0000-0000113E0000}"/>
    <cellStyle name="Normal 4 34 3 3" xfId="14512" xr:uid="{00000000-0005-0000-0000-0000123E0000}"/>
    <cellStyle name="Normal 4 34 3 3 2" xfId="14513" xr:uid="{00000000-0005-0000-0000-0000133E0000}"/>
    <cellStyle name="Normal 4 34 3 4" xfId="14514" xr:uid="{00000000-0005-0000-0000-0000143E0000}"/>
    <cellStyle name="Normal 4 34 4" xfId="14515" xr:uid="{00000000-0005-0000-0000-0000153E0000}"/>
    <cellStyle name="Normal 4 34 4 2" xfId="14516" xr:uid="{00000000-0005-0000-0000-0000163E0000}"/>
    <cellStyle name="Normal 4 34 5" xfId="14517" xr:uid="{00000000-0005-0000-0000-0000173E0000}"/>
    <cellStyle name="Normal 4 34 6" xfId="14518" xr:uid="{00000000-0005-0000-0000-0000183E0000}"/>
    <cellStyle name="Normal 4 34 6 2" xfId="14519" xr:uid="{00000000-0005-0000-0000-0000193E0000}"/>
    <cellStyle name="Normal 4 34 7" xfId="14520" xr:uid="{00000000-0005-0000-0000-00001A3E0000}"/>
    <cellStyle name="Normal 4 35" xfId="912" xr:uid="{00000000-0005-0000-0000-00001B3E0000}"/>
    <cellStyle name="Normal 4 35 2" xfId="2360" xr:uid="{00000000-0005-0000-0000-00001C3E0000}"/>
    <cellStyle name="Normal 4 35 2 2" xfId="14521" xr:uid="{00000000-0005-0000-0000-00001D3E0000}"/>
    <cellStyle name="Normal 4 35 2 2 2" xfId="14522" xr:uid="{00000000-0005-0000-0000-00001E3E0000}"/>
    <cellStyle name="Normal 4 35 2 3" xfId="14523" xr:uid="{00000000-0005-0000-0000-00001F3E0000}"/>
    <cellStyle name="Normal 4 35 2 4" xfId="14524" xr:uid="{00000000-0005-0000-0000-0000203E0000}"/>
    <cellStyle name="Normal 4 35 3" xfId="14525" xr:uid="{00000000-0005-0000-0000-0000213E0000}"/>
    <cellStyle name="Normal 4 35 3 2" xfId="14526" xr:uid="{00000000-0005-0000-0000-0000223E0000}"/>
    <cellStyle name="Normal 4 35 3 2 2" xfId="14527" xr:uid="{00000000-0005-0000-0000-0000233E0000}"/>
    <cellStyle name="Normal 4 35 3 3" xfId="14528" xr:uid="{00000000-0005-0000-0000-0000243E0000}"/>
    <cellStyle name="Normal 4 35 3 3 2" xfId="14529" xr:uid="{00000000-0005-0000-0000-0000253E0000}"/>
    <cellStyle name="Normal 4 35 3 4" xfId="14530" xr:uid="{00000000-0005-0000-0000-0000263E0000}"/>
    <cellStyle name="Normal 4 35 4" xfId="14531" xr:uid="{00000000-0005-0000-0000-0000273E0000}"/>
    <cellStyle name="Normal 4 35 4 2" xfId="14532" xr:uid="{00000000-0005-0000-0000-0000283E0000}"/>
    <cellStyle name="Normal 4 35 5" xfId="14533" xr:uid="{00000000-0005-0000-0000-0000293E0000}"/>
    <cellStyle name="Normal 4 35 6" xfId="14534" xr:uid="{00000000-0005-0000-0000-00002A3E0000}"/>
    <cellStyle name="Normal 4 35 6 2" xfId="14535" xr:uid="{00000000-0005-0000-0000-00002B3E0000}"/>
    <cellStyle name="Normal 4 35 7" xfId="14536" xr:uid="{00000000-0005-0000-0000-00002C3E0000}"/>
    <cellStyle name="Normal 4 36" xfId="913" xr:uid="{00000000-0005-0000-0000-00002D3E0000}"/>
    <cellStyle name="Normal 4 36 2" xfId="2361" xr:uid="{00000000-0005-0000-0000-00002E3E0000}"/>
    <cellStyle name="Normal 4 36 2 2" xfId="14537" xr:uid="{00000000-0005-0000-0000-00002F3E0000}"/>
    <cellStyle name="Normal 4 36 2 2 2" xfId="14538" xr:uid="{00000000-0005-0000-0000-0000303E0000}"/>
    <cellStyle name="Normal 4 36 2 3" xfId="14539" xr:uid="{00000000-0005-0000-0000-0000313E0000}"/>
    <cellStyle name="Normal 4 36 2 4" xfId="14540" xr:uid="{00000000-0005-0000-0000-0000323E0000}"/>
    <cellStyle name="Normal 4 36 3" xfId="14541" xr:uid="{00000000-0005-0000-0000-0000333E0000}"/>
    <cellStyle name="Normal 4 36 3 2" xfId="14542" xr:uid="{00000000-0005-0000-0000-0000343E0000}"/>
    <cellStyle name="Normal 4 36 3 2 2" xfId="14543" xr:uid="{00000000-0005-0000-0000-0000353E0000}"/>
    <cellStyle name="Normal 4 36 3 3" xfId="14544" xr:uid="{00000000-0005-0000-0000-0000363E0000}"/>
    <cellStyle name="Normal 4 36 3 3 2" xfId="14545" xr:uid="{00000000-0005-0000-0000-0000373E0000}"/>
    <cellStyle name="Normal 4 36 3 4" xfId="14546" xr:uid="{00000000-0005-0000-0000-0000383E0000}"/>
    <cellStyle name="Normal 4 36 4" xfId="14547" xr:uid="{00000000-0005-0000-0000-0000393E0000}"/>
    <cellStyle name="Normal 4 36 4 2" xfId="14548" xr:uid="{00000000-0005-0000-0000-00003A3E0000}"/>
    <cellStyle name="Normal 4 36 5" xfId="14549" xr:uid="{00000000-0005-0000-0000-00003B3E0000}"/>
    <cellStyle name="Normal 4 36 6" xfId="14550" xr:uid="{00000000-0005-0000-0000-00003C3E0000}"/>
    <cellStyle name="Normal 4 36 6 2" xfId="14551" xr:uid="{00000000-0005-0000-0000-00003D3E0000}"/>
    <cellStyle name="Normal 4 36 7" xfId="14552" xr:uid="{00000000-0005-0000-0000-00003E3E0000}"/>
    <cellStyle name="Normal 4 37" xfId="914" xr:uid="{00000000-0005-0000-0000-00003F3E0000}"/>
    <cellStyle name="Normal 4 37 2" xfId="2362" xr:uid="{00000000-0005-0000-0000-0000403E0000}"/>
    <cellStyle name="Normal 4 37 2 2" xfId="14553" xr:uid="{00000000-0005-0000-0000-0000413E0000}"/>
    <cellStyle name="Normal 4 37 2 2 2" xfId="14554" xr:uid="{00000000-0005-0000-0000-0000423E0000}"/>
    <cellStyle name="Normal 4 37 2 3" xfId="14555" xr:uid="{00000000-0005-0000-0000-0000433E0000}"/>
    <cellStyle name="Normal 4 37 2 4" xfId="14556" xr:uid="{00000000-0005-0000-0000-0000443E0000}"/>
    <cellStyle name="Normal 4 37 3" xfId="14557" xr:uid="{00000000-0005-0000-0000-0000453E0000}"/>
    <cellStyle name="Normal 4 37 3 2" xfId="14558" xr:uid="{00000000-0005-0000-0000-0000463E0000}"/>
    <cellStyle name="Normal 4 37 3 2 2" xfId="14559" xr:uid="{00000000-0005-0000-0000-0000473E0000}"/>
    <cellStyle name="Normal 4 37 3 3" xfId="14560" xr:uid="{00000000-0005-0000-0000-0000483E0000}"/>
    <cellStyle name="Normal 4 37 3 3 2" xfId="14561" xr:uid="{00000000-0005-0000-0000-0000493E0000}"/>
    <cellStyle name="Normal 4 37 3 4" xfId="14562" xr:uid="{00000000-0005-0000-0000-00004A3E0000}"/>
    <cellStyle name="Normal 4 37 4" xfId="14563" xr:uid="{00000000-0005-0000-0000-00004B3E0000}"/>
    <cellStyle name="Normal 4 37 4 2" xfId="14564" xr:uid="{00000000-0005-0000-0000-00004C3E0000}"/>
    <cellStyle name="Normal 4 37 5" xfId="14565" xr:uid="{00000000-0005-0000-0000-00004D3E0000}"/>
    <cellStyle name="Normal 4 37 6" xfId="14566" xr:uid="{00000000-0005-0000-0000-00004E3E0000}"/>
    <cellStyle name="Normal 4 37 6 2" xfId="14567" xr:uid="{00000000-0005-0000-0000-00004F3E0000}"/>
    <cellStyle name="Normal 4 37 7" xfId="14568" xr:uid="{00000000-0005-0000-0000-0000503E0000}"/>
    <cellStyle name="Normal 4 38" xfId="915" xr:uid="{00000000-0005-0000-0000-0000513E0000}"/>
    <cellStyle name="Normal 4 38 2" xfId="2363" xr:uid="{00000000-0005-0000-0000-0000523E0000}"/>
    <cellStyle name="Normal 4 38 2 2" xfId="14569" xr:uid="{00000000-0005-0000-0000-0000533E0000}"/>
    <cellStyle name="Normal 4 38 2 2 2" xfId="14570" xr:uid="{00000000-0005-0000-0000-0000543E0000}"/>
    <cellStyle name="Normal 4 38 2 3" xfId="14571" xr:uid="{00000000-0005-0000-0000-0000553E0000}"/>
    <cellStyle name="Normal 4 38 2 4" xfId="14572" xr:uid="{00000000-0005-0000-0000-0000563E0000}"/>
    <cellStyle name="Normal 4 38 3" xfId="14573" xr:uid="{00000000-0005-0000-0000-0000573E0000}"/>
    <cellStyle name="Normal 4 38 3 2" xfId="14574" xr:uid="{00000000-0005-0000-0000-0000583E0000}"/>
    <cellStyle name="Normal 4 38 3 2 2" xfId="14575" xr:uid="{00000000-0005-0000-0000-0000593E0000}"/>
    <cellStyle name="Normal 4 38 3 3" xfId="14576" xr:uid="{00000000-0005-0000-0000-00005A3E0000}"/>
    <cellStyle name="Normal 4 38 3 3 2" xfId="14577" xr:uid="{00000000-0005-0000-0000-00005B3E0000}"/>
    <cellStyle name="Normal 4 38 3 4" xfId="14578" xr:uid="{00000000-0005-0000-0000-00005C3E0000}"/>
    <cellStyle name="Normal 4 38 4" xfId="14579" xr:uid="{00000000-0005-0000-0000-00005D3E0000}"/>
    <cellStyle name="Normal 4 38 4 2" xfId="14580" xr:uid="{00000000-0005-0000-0000-00005E3E0000}"/>
    <cellStyle name="Normal 4 38 5" xfId="14581" xr:uid="{00000000-0005-0000-0000-00005F3E0000}"/>
    <cellStyle name="Normal 4 38 6" xfId="14582" xr:uid="{00000000-0005-0000-0000-0000603E0000}"/>
    <cellStyle name="Normal 4 38 6 2" xfId="14583" xr:uid="{00000000-0005-0000-0000-0000613E0000}"/>
    <cellStyle name="Normal 4 38 7" xfId="14584" xr:uid="{00000000-0005-0000-0000-0000623E0000}"/>
    <cellStyle name="Normal 4 39" xfId="916" xr:uid="{00000000-0005-0000-0000-0000633E0000}"/>
    <cellStyle name="Normal 4 39 2" xfId="2364" xr:uid="{00000000-0005-0000-0000-0000643E0000}"/>
    <cellStyle name="Normal 4 39 2 2" xfId="14585" xr:uid="{00000000-0005-0000-0000-0000653E0000}"/>
    <cellStyle name="Normal 4 39 2 2 2" xfId="14586" xr:uid="{00000000-0005-0000-0000-0000663E0000}"/>
    <cellStyle name="Normal 4 39 2 3" xfId="14587" xr:uid="{00000000-0005-0000-0000-0000673E0000}"/>
    <cellStyle name="Normal 4 39 2 4" xfId="14588" xr:uid="{00000000-0005-0000-0000-0000683E0000}"/>
    <cellStyle name="Normal 4 39 3" xfId="14589" xr:uid="{00000000-0005-0000-0000-0000693E0000}"/>
    <cellStyle name="Normal 4 39 3 2" xfId="14590" xr:uid="{00000000-0005-0000-0000-00006A3E0000}"/>
    <cellStyle name="Normal 4 39 3 2 2" xfId="14591" xr:uid="{00000000-0005-0000-0000-00006B3E0000}"/>
    <cellStyle name="Normal 4 39 3 3" xfId="14592" xr:uid="{00000000-0005-0000-0000-00006C3E0000}"/>
    <cellStyle name="Normal 4 39 3 3 2" xfId="14593" xr:uid="{00000000-0005-0000-0000-00006D3E0000}"/>
    <cellStyle name="Normal 4 39 3 4" xfId="14594" xr:uid="{00000000-0005-0000-0000-00006E3E0000}"/>
    <cellStyle name="Normal 4 39 4" xfId="14595" xr:uid="{00000000-0005-0000-0000-00006F3E0000}"/>
    <cellStyle name="Normal 4 39 4 2" xfId="14596" xr:uid="{00000000-0005-0000-0000-0000703E0000}"/>
    <cellStyle name="Normal 4 39 5" xfId="14597" xr:uid="{00000000-0005-0000-0000-0000713E0000}"/>
    <cellStyle name="Normal 4 39 6" xfId="14598" xr:uid="{00000000-0005-0000-0000-0000723E0000}"/>
    <cellStyle name="Normal 4 39 6 2" xfId="14599" xr:uid="{00000000-0005-0000-0000-0000733E0000}"/>
    <cellStyle name="Normal 4 39 7" xfId="14600" xr:uid="{00000000-0005-0000-0000-0000743E0000}"/>
    <cellStyle name="Normal 4 4" xfId="917" xr:uid="{00000000-0005-0000-0000-0000753E0000}"/>
    <cellStyle name="Normal 4 4 10" xfId="14601" xr:uid="{00000000-0005-0000-0000-0000763E0000}"/>
    <cellStyle name="Normal 4 4 11" xfId="23145" xr:uid="{00000000-0005-0000-0000-0000773E0000}"/>
    <cellStyle name="Normal 4 4 11 2" xfId="23500" xr:uid="{00000000-0005-0000-0000-0000783E0000}"/>
    <cellStyle name="Normal 4 4 11 2 2" xfId="26355" xr:uid="{00000000-0005-0000-0000-0000793E0000}"/>
    <cellStyle name="Normal 4 4 11 3" xfId="23822" xr:uid="{00000000-0005-0000-0000-00007A3E0000}"/>
    <cellStyle name="Normal 4 4 11 3 2" xfId="26677" xr:uid="{00000000-0005-0000-0000-00007B3E0000}"/>
    <cellStyle name="Normal 4 4 11 4" xfId="26003" xr:uid="{00000000-0005-0000-0000-00007C3E0000}"/>
    <cellStyle name="Normal 4 4 2" xfId="1955" xr:uid="{00000000-0005-0000-0000-00007D3E0000}"/>
    <cellStyle name="Normal 4 4 2 2" xfId="14602" xr:uid="{00000000-0005-0000-0000-00007E3E0000}"/>
    <cellStyle name="Normal 4 4 2 2 2" xfId="14603" xr:uid="{00000000-0005-0000-0000-00007F3E0000}"/>
    <cellStyle name="Normal 4 4 2 3" xfId="14604" xr:uid="{00000000-0005-0000-0000-0000803E0000}"/>
    <cellStyle name="Normal 4 4 2 4" xfId="14605" xr:uid="{00000000-0005-0000-0000-0000813E0000}"/>
    <cellStyle name="Normal 4 4 3" xfId="14606" xr:uid="{00000000-0005-0000-0000-0000823E0000}"/>
    <cellStyle name="Normal 4 4 3 2" xfId="14607" xr:uid="{00000000-0005-0000-0000-0000833E0000}"/>
    <cellStyle name="Normal 4 4 3 2 2" xfId="14608" xr:uid="{00000000-0005-0000-0000-0000843E0000}"/>
    <cellStyle name="Normal 4 4 3 3" xfId="14609" xr:uid="{00000000-0005-0000-0000-0000853E0000}"/>
    <cellStyle name="Normal 4 4 3 3 2" xfId="14610" xr:uid="{00000000-0005-0000-0000-0000863E0000}"/>
    <cellStyle name="Normal 4 4 3 4" xfId="14611" xr:uid="{00000000-0005-0000-0000-0000873E0000}"/>
    <cellStyle name="Normal 4 4 4" xfId="14612" xr:uid="{00000000-0005-0000-0000-0000883E0000}"/>
    <cellStyle name="Normal 4 4 4 1" xfId="14613" xr:uid="{00000000-0005-0000-0000-0000893E0000}"/>
    <cellStyle name="Normal 4 4 4 1 2" xfId="14614" xr:uid="{00000000-0005-0000-0000-00008A3E0000}"/>
    <cellStyle name="Normal 4 4 4 2" xfId="14615" xr:uid="{00000000-0005-0000-0000-00008B3E0000}"/>
    <cellStyle name="Normal 4 4 4 2 2" xfId="14616" xr:uid="{00000000-0005-0000-0000-00008C3E0000}"/>
    <cellStyle name="Normal 4 4 4 3" xfId="14617" xr:uid="{00000000-0005-0000-0000-00008D3E0000}"/>
    <cellStyle name="Normal 4 4 4 3 2" xfId="14618" xr:uid="{00000000-0005-0000-0000-00008E3E0000}"/>
    <cellStyle name="Normal 4 4 4 4" xfId="14619" xr:uid="{00000000-0005-0000-0000-00008F3E0000}"/>
    <cellStyle name="Normal 4 4 4 4 2" xfId="14620" xr:uid="{00000000-0005-0000-0000-0000903E0000}"/>
    <cellStyle name="Normal 4 4 4 5" xfId="14621" xr:uid="{00000000-0005-0000-0000-0000913E0000}"/>
    <cellStyle name="Normal 4 4 4 5 2" xfId="14622" xr:uid="{00000000-0005-0000-0000-0000923E0000}"/>
    <cellStyle name="Normal 4 4 4 5 2 2" xfId="23292" xr:uid="{00000000-0005-0000-0000-0000933E0000}"/>
    <cellStyle name="Normal 4 4 4 5 2 2 2" xfId="26148" xr:uid="{00000000-0005-0000-0000-0000943E0000}"/>
    <cellStyle name="Normal 4 4 4 5 2 3" xfId="23639" xr:uid="{00000000-0005-0000-0000-0000953E0000}"/>
    <cellStyle name="Normal 4 4 4 5 2 3 2" xfId="26494" xr:uid="{00000000-0005-0000-0000-0000963E0000}"/>
    <cellStyle name="Normal 4 4 4 5 2 4" xfId="25809" xr:uid="{00000000-0005-0000-0000-0000973E0000}"/>
    <cellStyle name="Normal 4 4 4 6" xfId="14623" xr:uid="{00000000-0005-0000-0000-0000983E0000}"/>
    <cellStyle name="Normal 4 4 4 6 2" xfId="14624" xr:uid="{00000000-0005-0000-0000-0000993E0000}"/>
    <cellStyle name="Normal 4 4 4 6 2 2" xfId="23293" xr:uid="{00000000-0005-0000-0000-00009A3E0000}"/>
    <cellStyle name="Normal 4 4 4 6 2 2 2" xfId="26149" xr:uid="{00000000-0005-0000-0000-00009B3E0000}"/>
    <cellStyle name="Normal 4 4 4 6 2 3" xfId="23640" xr:uid="{00000000-0005-0000-0000-00009C3E0000}"/>
    <cellStyle name="Normal 4 4 4 6 2 3 2" xfId="26495" xr:uid="{00000000-0005-0000-0000-00009D3E0000}"/>
    <cellStyle name="Normal 4 4 4 6 2 4" xfId="25810" xr:uid="{00000000-0005-0000-0000-00009E3E0000}"/>
    <cellStyle name="Normal 4 4 4 7" xfId="14625" xr:uid="{00000000-0005-0000-0000-00009F3E0000}"/>
    <cellStyle name="Normal 4 4 5" xfId="14626" xr:uid="{00000000-0005-0000-0000-0000A03E0000}"/>
    <cellStyle name="Normal 4 4 5 1" xfId="14627" xr:uid="{00000000-0005-0000-0000-0000A13E0000}"/>
    <cellStyle name="Normal 4 4 5 1 2" xfId="14628" xr:uid="{00000000-0005-0000-0000-0000A23E0000}"/>
    <cellStyle name="Normal 4 4 5 2" xfId="14629" xr:uid="{00000000-0005-0000-0000-0000A33E0000}"/>
    <cellStyle name="Normal 4 4 5 2 2" xfId="14630" xr:uid="{00000000-0005-0000-0000-0000A43E0000}"/>
    <cellStyle name="Normal 4 4 5 3" xfId="14631" xr:uid="{00000000-0005-0000-0000-0000A53E0000}"/>
    <cellStyle name="Normal 4 4 5 3 2" xfId="14632" xr:uid="{00000000-0005-0000-0000-0000A63E0000}"/>
    <cellStyle name="Normal 4 4 5 4" xfId="14633" xr:uid="{00000000-0005-0000-0000-0000A73E0000}"/>
    <cellStyle name="Normal 4 4 5 4 2" xfId="14634" xr:uid="{00000000-0005-0000-0000-0000A83E0000}"/>
    <cellStyle name="Normal 4 4 5 5" xfId="14635" xr:uid="{00000000-0005-0000-0000-0000A93E0000}"/>
    <cellStyle name="Normal 4 4 5 5 2" xfId="14636" xr:uid="{00000000-0005-0000-0000-0000AA3E0000}"/>
    <cellStyle name="Normal 4 4 5 5 2 2" xfId="23294" xr:uid="{00000000-0005-0000-0000-0000AB3E0000}"/>
    <cellStyle name="Normal 4 4 5 5 2 2 2" xfId="26150" xr:uid="{00000000-0005-0000-0000-0000AC3E0000}"/>
    <cellStyle name="Normal 4 4 5 5 2 3" xfId="23641" xr:uid="{00000000-0005-0000-0000-0000AD3E0000}"/>
    <cellStyle name="Normal 4 4 5 5 2 3 2" xfId="26496" xr:uid="{00000000-0005-0000-0000-0000AE3E0000}"/>
    <cellStyle name="Normal 4 4 5 5 2 4" xfId="25811" xr:uid="{00000000-0005-0000-0000-0000AF3E0000}"/>
    <cellStyle name="Normal 4 4 5 6" xfId="14637" xr:uid="{00000000-0005-0000-0000-0000B03E0000}"/>
    <cellStyle name="Normal 4 4 5 6 2" xfId="14638" xr:uid="{00000000-0005-0000-0000-0000B13E0000}"/>
    <cellStyle name="Normal 4 4 5 6 2 2" xfId="23295" xr:uid="{00000000-0005-0000-0000-0000B23E0000}"/>
    <cellStyle name="Normal 4 4 5 6 2 2 2" xfId="26151" xr:uid="{00000000-0005-0000-0000-0000B33E0000}"/>
    <cellStyle name="Normal 4 4 5 6 2 3" xfId="23642" xr:uid="{00000000-0005-0000-0000-0000B43E0000}"/>
    <cellStyle name="Normal 4 4 5 6 2 3 2" xfId="26497" xr:uid="{00000000-0005-0000-0000-0000B53E0000}"/>
    <cellStyle name="Normal 4 4 5 6 2 4" xfId="25812" xr:uid="{00000000-0005-0000-0000-0000B63E0000}"/>
    <cellStyle name="Normal 4 4 5 7" xfId="14639" xr:uid="{00000000-0005-0000-0000-0000B73E0000}"/>
    <cellStyle name="Normal 4 4 6" xfId="14640" xr:uid="{00000000-0005-0000-0000-0000B83E0000}"/>
    <cellStyle name="Normal 4 4 6 2" xfId="14641" xr:uid="{00000000-0005-0000-0000-0000B93E0000}"/>
    <cellStyle name="Normal 4 4 7" xfId="14642" xr:uid="{00000000-0005-0000-0000-0000BA3E0000}"/>
    <cellStyle name="Normal 4 4 8" xfId="14643" xr:uid="{00000000-0005-0000-0000-0000BB3E0000}"/>
    <cellStyle name="Normal 4 4 8 2" xfId="14644" xr:uid="{00000000-0005-0000-0000-0000BC3E0000}"/>
    <cellStyle name="Normal 4 4 9" xfId="14645" xr:uid="{00000000-0005-0000-0000-0000BD3E0000}"/>
    <cellStyle name="Normal 4 4 9 2" xfId="14646" xr:uid="{00000000-0005-0000-0000-0000BE3E0000}"/>
    <cellStyle name="Normal 4 4 9 2 2" xfId="23296" xr:uid="{00000000-0005-0000-0000-0000BF3E0000}"/>
    <cellStyle name="Normal 4 4 9 2 2 2" xfId="26152" xr:uid="{00000000-0005-0000-0000-0000C03E0000}"/>
    <cellStyle name="Normal 4 4 9 2 3" xfId="23643" xr:uid="{00000000-0005-0000-0000-0000C13E0000}"/>
    <cellStyle name="Normal 4 4 9 2 3 2" xfId="26498" xr:uid="{00000000-0005-0000-0000-0000C23E0000}"/>
    <cellStyle name="Normal 4 4 9 2 4" xfId="25813" xr:uid="{00000000-0005-0000-0000-0000C33E0000}"/>
    <cellStyle name="Normal 4 40" xfId="918" xr:uid="{00000000-0005-0000-0000-0000C43E0000}"/>
    <cellStyle name="Normal 4 40 2" xfId="2365" xr:uid="{00000000-0005-0000-0000-0000C53E0000}"/>
    <cellStyle name="Normal 4 40 2 2" xfId="14647" xr:uid="{00000000-0005-0000-0000-0000C63E0000}"/>
    <cellStyle name="Normal 4 40 2 2 2" xfId="14648" xr:uid="{00000000-0005-0000-0000-0000C73E0000}"/>
    <cellStyle name="Normal 4 40 2 3" xfId="14649" xr:uid="{00000000-0005-0000-0000-0000C83E0000}"/>
    <cellStyle name="Normal 4 40 2 4" xfId="14650" xr:uid="{00000000-0005-0000-0000-0000C93E0000}"/>
    <cellStyle name="Normal 4 40 3" xfId="14651" xr:uid="{00000000-0005-0000-0000-0000CA3E0000}"/>
    <cellStyle name="Normal 4 40 3 2" xfId="14652" xr:uid="{00000000-0005-0000-0000-0000CB3E0000}"/>
    <cellStyle name="Normal 4 40 3 2 2" xfId="14653" xr:uid="{00000000-0005-0000-0000-0000CC3E0000}"/>
    <cellStyle name="Normal 4 40 3 3" xfId="14654" xr:uid="{00000000-0005-0000-0000-0000CD3E0000}"/>
    <cellStyle name="Normal 4 40 3 3 2" xfId="14655" xr:uid="{00000000-0005-0000-0000-0000CE3E0000}"/>
    <cellStyle name="Normal 4 40 3 4" xfId="14656" xr:uid="{00000000-0005-0000-0000-0000CF3E0000}"/>
    <cellStyle name="Normal 4 40 4" xfId="14657" xr:uid="{00000000-0005-0000-0000-0000D03E0000}"/>
    <cellStyle name="Normal 4 40 4 2" xfId="14658" xr:uid="{00000000-0005-0000-0000-0000D13E0000}"/>
    <cellStyle name="Normal 4 40 5" xfId="14659" xr:uid="{00000000-0005-0000-0000-0000D23E0000}"/>
    <cellStyle name="Normal 4 40 6" xfId="14660" xr:uid="{00000000-0005-0000-0000-0000D33E0000}"/>
    <cellStyle name="Normal 4 40 6 2" xfId="14661" xr:uid="{00000000-0005-0000-0000-0000D43E0000}"/>
    <cellStyle name="Normal 4 40 7" xfId="14662" xr:uid="{00000000-0005-0000-0000-0000D53E0000}"/>
    <cellStyle name="Normal 4 41" xfId="919" xr:uid="{00000000-0005-0000-0000-0000D63E0000}"/>
    <cellStyle name="Normal 4 41 2" xfId="2366" xr:uid="{00000000-0005-0000-0000-0000D73E0000}"/>
    <cellStyle name="Normal 4 41 2 2" xfId="14663" xr:uid="{00000000-0005-0000-0000-0000D83E0000}"/>
    <cellStyle name="Normal 4 41 2 2 2" xfId="14664" xr:uid="{00000000-0005-0000-0000-0000D93E0000}"/>
    <cellStyle name="Normal 4 41 2 3" xfId="14665" xr:uid="{00000000-0005-0000-0000-0000DA3E0000}"/>
    <cellStyle name="Normal 4 41 2 4" xfId="14666" xr:uid="{00000000-0005-0000-0000-0000DB3E0000}"/>
    <cellStyle name="Normal 4 41 3" xfId="14667" xr:uid="{00000000-0005-0000-0000-0000DC3E0000}"/>
    <cellStyle name="Normal 4 41 3 2" xfId="14668" xr:uid="{00000000-0005-0000-0000-0000DD3E0000}"/>
    <cellStyle name="Normal 4 41 3 2 2" xfId="14669" xr:uid="{00000000-0005-0000-0000-0000DE3E0000}"/>
    <cellStyle name="Normal 4 41 3 3" xfId="14670" xr:uid="{00000000-0005-0000-0000-0000DF3E0000}"/>
    <cellStyle name="Normal 4 41 3 3 2" xfId="14671" xr:uid="{00000000-0005-0000-0000-0000E03E0000}"/>
    <cellStyle name="Normal 4 41 3 4" xfId="14672" xr:uid="{00000000-0005-0000-0000-0000E13E0000}"/>
    <cellStyle name="Normal 4 41 4" xfId="14673" xr:uid="{00000000-0005-0000-0000-0000E23E0000}"/>
    <cellStyle name="Normal 4 41 4 2" xfId="14674" xr:uid="{00000000-0005-0000-0000-0000E33E0000}"/>
    <cellStyle name="Normal 4 41 5" xfId="14675" xr:uid="{00000000-0005-0000-0000-0000E43E0000}"/>
    <cellStyle name="Normal 4 41 6" xfId="14676" xr:uid="{00000000-0005-0000-0000-0000E53E0000}"/>
    <cellStyle name="Normal 4 41 6 2" xfId="14677" xr:uid="{00000000-0005-0000-0000-0000E63E0000}"/>
    <cellStyle name="Normal 4 41 7" xfId="14678" xr:uid="{00000000-0005-0000-0000-0000E73E0000}"/>
    <cellStyle name="Normal 4 42" xfId="920" xr:uid="{00000000-0005-0000-0000-0000E83E0000}"/>
    <cellStyle name="Normal 4 42 2" xfId="2367" xr:uid="{00000000-0005-0000-0000-0000E93E0000}"/>
    <cellStyle name="Normal 4 42 2 2" xfId="14679" xr:uid="{00000000-0005-0000-0000-0000EA3E0000}"/>
    <cellStyle name="Normal 4 42 2 2 2" xfId="14680" xr:uid="{00000000-0005-0000-0000-0000EB3E0000}"/>
    <cellStyle name="Normal 4 42 2 3" xfId="14681" xr:uid="{00000000-0005-0000-0000-0000EC3E0000}"/>
    <cellStyle name="Normal 4 42 2 4" xfId="14682" xr:uid="{00000000-0005-0000-0000-0000ED3E0000}"/>
    <cellStyle name="Normal 4 42 3" xfId="14683" xr:uid="{00000000-0005-0000-0000-0000EE3E0000}"/>
    <cellStyle name="Normal 4 42 3 2" xfId="14684" xr:uid="{00000000-0005-0000-0000-0000EF3E0000}"/>
    <cellStyle name="Normal 4 42 3 2 2" xfId="14685" xr:uid="{00000000-0005-0000-0000-0000F03E0000}"/>
    <cellStyle name="Normal 4 42 3 3" xfId="14686" xr:uid="{00000000-0005-0000-0000-0000F13E0000}"/>
    <cellStyle name="Normal 4 42 3 3 2" xfId="14687" xr:uid="{00000000-0005-0000-0000-0000F23E0000}"/>
    <cellStyle name="Normal 4 42 3 4" xfId="14688" xr:uid="{00000000-0005-0000-0000-0000F33E0000}"/>
    <cellStyle name="Normal 4 42 4" xfId="14689" xr:uid="{00000000-0005-0000-0000-0000F43E0000}"/>
    <cellStyle name="Normal 4 42 4 2" xfId="14690" xr:uid="{00000000-0005-0000-0000-0000F53E0000}"/>
    <cellStyle name="Normal 4 42 5" xfId="14691" xr:uid="{00000000-0005-0000-0000-0000F63E0000}"/>
    <cellStyle name="Normal 4 42 6" xfId="14692" xr:uid="{00000000-0005-0000-0000-0000F73E0000}"/>
    <cellStyle name="Normal 4 42 6 2" xfId="14693" xr:uid="{00000000-0005-0000-0000-0000F83E0000}"/>
    <cellStyle name="Normal 4 42 7" xfId="14694" xr:uid="{00000000-0005-0000-0000-0000F93E0000}"/>
    <cellStyle name="Normal 4 43" xfId="921" xr:uid="{00000000-0005-0000-0000-0000FA3E0000}"/>
    <cellStyle name="Normal 4 43 2" xfId="2368" xr:uid="{00000000-0005-0000-0000-0000FB3E0000}"/>
    <cellStyle name="Normal 4 43 2 2" xfId="14695" xr:uid="{00000000-0005-0000-0000-0000FC3E0000}"/>
    <cellStyle name="Normal 4 43 2 2 2" xfId="14696" xr:uid="{00000000-0005-0000-0000-0000FD3E0000}"/>
    <cellStyle name="Normal 4 43 2 3" xfId="14697" xr:uid="{00000000-0005-0000-0000-0000FE3E0000}"/>
    <cellStyle name="Normal 4 43 2 4" xfId="14698" xr:uid="{00000000-0005-0000-0000-0000FF3E0000}"/>
    <cellStyle name="Normal 4 43 3" xfId="14699" xr:uid="{00000000-0005-0000-0000-0000003F0000}"/>
    <cellStyle name="Normal 4 43 3 2" xfId="14700" xr:uid="{00000000-0005-0000-0000-0000013F0000}"/>
    <cellStyle name="Normal 4 43 3 2 2" xfId="14701" xr:uid="{00000000-0005-0000-0000-0000023F0000}"/>
    <cellStyle name="Normal 4 43 3 3" xfId="14702" xr:uid="{00000000-0005-0000-0000-0000033F0000}"/>
    <cellStyle name="Normal 4 43 3 3 2" xfId="14703" xr:uid="{00000000-0005-0000-0000-0000043F0000}"/>
    <cellStyle name="Normal 4 43 3 4" xfId="14704" xr:uid="{00000000-0005-0000-0000-0000053F0000}"/>
    <cellStyle name="Normal 4 43 4" xfId="14705" xr:uid="{00000000-0005-0000-0000-0000063F0000}"/>
    <cellStyle name="Normal 4 43 4 2" xfId="14706" xr:uid="{00000000-0005-0000-0000-0000073F0000}"/>
    <cellStyle name="Normal 4 43 5" xfId="14707" xr:uid="{00000000-0005-0000-0000-0000083F0000}"/>
    <cellStyle name="Normal 4 43 6" xfId="14708" xr:uid="{00000000-0005-0000-0000-0000093F0000}"/>
    <cellStyle name="Normal 4 43 6 2" xfId="14709" xr:uid="{00000000-0005-0000-0000-00000A3F0000}"/>
    <cellStyle name="Normal 4 43 7" xfId="14710" xr:uid="{00000000-0005-0000-0000-00000B3F0000}"/>
    <cellStyle name="Normal 4 44" xfId="1930" xr:uid="{00000000-0005-0000-0000-00000C3F0000}"/>
    <cellStyle name="Normal 4 44 2" xfId="14711" xr:uid="{00000000-0005-0000-0000-00000D3F0000}"/>
    <cellStyle name="Normal 4 44 2 2" xfId="14712" xr:uid="{00000000-0005-0000-0000-00000E3F0000}"/>
    <cellStyle name="Normal 4 44 3" xfId="14713" xr:uid="{00000000-0005-0000-0000-00000F3F0000}"/>
    <cellStyle name="Normal 4 44 4" xfId="14714" xr:uid="{00000000-0005-0000-0000-0000103F0000}"/>
    <cellStyle name="Normal 4 45" xfId="2773" xr:uid="{00000000-0005-0000-0000-0000113F0000}"/>
    <cellStyle name="Normal 4 45 2" xfId="14715" xr:uid="{00000000-0005-0000-0000-0000123F0000}"/>
    <cellStyle name="Normal 4 45 2 2" xfId="14716" xr:uid="{00000000-0005-0000-0000-0000133F0000}"/>
    <cellStyle name="Normal 4 45 3" xfId="14717" xr:uid="{00000000-0005-0000-0000-0000143F0000}"/>
    <cellStyle name="Normal 4 45 3 2" xfId="14718" xr:uid="{00000000-0005-0000-0000-0000153F0000}"/>
    <cellStyle name="Normal 4 45 4" xfId="14719" xr:uid="{00000000-0005-0000-0000-0000163F0000}"/>
    <cellStyle name="Normal 4 45 5" xfId="14720" xr:uid="{00000000-0005-0000-0000-0000173F0000}"/>
    <cellStyle name="Normal 4 45 6" xfId="23203" xr:uid="{00000000-0005-0000-0000-0000183F0000}"/>
    <cellStyle name="Normal 4 45 6 2" xfId="26059" xr:uid="{00000000-0005-0000-0000-0000193F0000}"/>
    <cellStyle name="Normal 4 45 7" xfId="23554" xr:uid="{00000000-0005-0000-0000-00001A3F0000}"/>
    <cellStyle name="Normal 4 45 7 2" xfId="26409" xr:uid="{00000000-0005-0000-0000-00001B3F0000}"/>
    <cellStyle name="Normal 4 45 8" xfId="25703" xr:uid="{00000000-0005-0000-0000-00001C3F0000}"/>
    <cellStyle name="Normal 4 46" xfId="2807" xr:uid="{00000000-0005-0000-0000-00001D3F0000}"/>
    <cellStyle name="Normal 4 46 1" xfId="14721" xr:uid="{00000000-0005-0000-0000-00001E3F0000}"/>
    <cellStyle name="Normal 4 46 1 2" xfId="14722" xr:uid="{00000000-0005-0000-0000-00001F3F0000}"/>
    <cellStyle name="Normal 4 46 10" xfId="23567" xr:uid="{00000000-0005-0000-0000-0000203F0000}"/>
    <cellStyle name="Normal 4 46 10 2" xfId="26422" xr:uid="{00000000-0005-0000-0000-0000213F0000}"/>
    <cellStyle name="Normal 4 46 11" xfId="25719" xr:uid="{00000000-0005-0000-0000-0000223F0000}"/>
    <cellStyle name="Normal 4 46 2" xfId="14723" xr:uid="{00000000-0005-0000-0000-0000233F0000}"/>
    <cellStyle name="Normal 4 46 2 2" xfId="14724" xr:uid="{00000000-0005-0000-0000-0000243F0000}"/>
    <cellStyle name="Normal 4 46 3" xfId="14725" xr:uid="{00000000-0005-0000-0000-0000253F0000}"/>
    <cellStyle name="Normal 4 46 3 2" xfId="14726" xr:uid="{00000000-0005-0000-0000-0000263F0000}"/>
    <cellStyle name="Normal 4 46 4" xfId="14727" xr:uid="{00000000-0005-0000-0000-0000273F0000}"/>
    <cellStyle name="Normal 4 46 4 2" xfId="14728" xr:uid="{00000000-0005-0000-0000-0000283F0000}"/>
    <cellStyle name="Normal 4 46 5" xfId="14729" xr:uid="{00000000-0005-0000-0000-0000293F0000}"/>
    <cellStyle name="Normal 4 46 5 2" xfId="14730" xr:uid="{00000000-0005-0000-0000-00002A3F0000}"/>
    <cellStyle name="Normal 4 46 5 2 2" xfId="23297" xr:uid="{00000000-0005-0000-0000-00002B3F0000}"/>
    <cellStyle name="Normal 4 46 5 2 2 2" xfId="26153" xr:uid="{00000000-0005-0000-0000-00002C3F0000}"/>
    <cellStyle name="Normal 4 46 5 2 3" xfId="23644" xr:uid="{00000000-0005-0000-0000-00002D3F0000}"/>
    <cellStyle name="Normal 4 46 5 2 3 2" xfId="26499" xr:uid="{00000000-0005-0000-0000-00002E3F0000}"/>
    <cellStyle name="Normal 4 46 5 2 4" xfId="25814" xr:uid="{00000000-0005-0000-0000-00002F3F0000}"/>
    <cellStyle name="Normal 4 46 6" xfId="14731" xr:uid="{00000000-0005-0000-0000-0000303F0000}"/>
    <cellStyle name="Normal 4 46 6 2" xfId="14732" xr:uid="{00000000-0005-0000-0000-0000313F0000}"/>
    <cellStyle name="Normal 4 46 6 2 2" xfId="23298" xr:uid="{00000000-0005-0000-0000-0000323F0000}"/>
    <cellStyle name="Normal 4 46 6 2 2 2" xfId="26154" xr:uid="{00000000-0005-0000-0000-0000333F0000}"/>
    <cellStyle name="Normal 4 46 6 2 3" xfId="23645" xr:uid="{00000000-0005-0000-0000-0000343F0000}"/>
    <cellStyle name="Normal 4 46 6 2 3 2" xfId="26500" xr:uid="{00000000-0005-0000-0000-0000353F0000}"/>
    <cellStyle name="Normal 4 46 6 2 4" xfId="25815" xr:uid="{00000000-0005-0000-0000-0000363F0000}"/>
    <cellStyle name="Normal 4 46 7" xfId="14733" xr:uid="{00000000-0005-0000-0000-0000373F0000}"/>
    <cellStyle name="Normal 4 46 8" xfId="14734" xr:uid="{00000000-0005-0000-0000-0000383F0000}"/>
    <cellStyle name="Normal 4 46 9" xfId="23219" xr:uid="{00000000-0005-0000-0000-0000393F0000}"/>
    <cellStyle name="Normal 4 46 9 2" xfId="26075" xr:uid="{00000000-0005-0000-0000-00003A3F0000}"/>
    <cellStyle name="Normal 4 47" xfId="14735" xr:uid="{00000000-0005-0000-0000-00003B3F0000}"/>
    <cellStyle name="Normal 4 47 1" xfId="14736" xr:uid="{00000000-0005-0000-0000-00003C3F0000}"/>
    <cellStyle name="Normal 4 47 1 2" xfId="14737" xr:uid="{00000000-0005-0000-0000-00003D3F0000}"/>
    <cellStyle name="Normal 4 47 2" xfId="14738" xr:uid="{00000000-0005-0000-0000-00003E3F0000}"/>
    <cellStyle name="Normal 4 47 2 2" xfId="14739" xr:uid="{00000000-0005-0000-0000-00003F3F0000}"/>
    <cellStyle name="Normal 4 47 3" xfId="14740" xr:uid="{00000000-0005-0000-0000-0000403F0000}"/>
    <cellStyle name="Normal 4 47 3 2" xfId="14741" xr:uid="{00000000-0005-0000-0000-0000413F0000}"/>
    <cellStyle name="Normal 4 47 4" xfId="14742" xr:uid="{00000000-0005-0000-0000-0000423F0000}"/>
    <cellStyle name="Normal 4 47 4 2" xfId="14743" xr:uid="{00000000-0005-0000-0000-0000433F0000}"/>
    <cellStyle name="Normal 4 47 5" xfId="14744" xr:uid="{00000000-0005-0000-0000-0000443F0000}"/>
    <cellStyle name="Normal 4 47 5 2" xfId="14745" xr:uid="{00000000-0005-0000-0000-0000453F0000}"/>
    <cellStyle name="Normal 4 47 5 2 2" xfId="23299" xr:uid="{00000000-0005-0000-0000-0000463F0000}"/>
    <cellStyle name="Normal 4 47 5 2 2 2" xfId="26155" xr:uid="{00000000-0005-0000-0000-0000473F0000}"/>
    <cellStyle name="Normal 4 47 5 2 3" xfId="23646" xr:uid="{00000000-0005-0000-0000-0000483F0000}"/>
    <cellStyle name="Normal 4 47 5 2 3 2" xfId="26501" xr:uid="{00000000-0005-0000-0000-0000493F0000}"/>
    <cellStyle name="Normal 4 47 5 2 4" xfId="25816" xr:uid="{00000000-0005-0000-0000-00004A3F0000}"/>
    <cellStyle name="Normal 4 47 6" xfId="14746" xr:uid="{00000000-0005-0000-0000-00004B3F0000}"/>
    <cellStyle name="Normal 4 47 6 2" xfId="14747" xr:uid="{00000000-0005-0000-0000-00004C3F0000}"/>
    <cellStyle name="Normal 4 47 6 2 2" xfId="23300" xr:uid="{00000000-0005-0000-0000-00004D3F0000}"/>
    <cellStyle name="Normal 4 47 6 2 2 2" xfId="26156" xr:uid="{00000000-0005-0000-0000-00004E3F0000}"/>
    <cellStyle name="Normal 4 47 6 2 3" xfId="23647" xr:uid="{00000000-0005-0000-0000-00004F3F0000}"/>
    <cellStyle name="Normal 4 47 6 2 3 2" xfId="26502" xr:uid="{00000000-0005-0000-0000-0000503F0000}"/>
    <cellStyle name="Normal 4 47 6 2 4" xfId="25817" xr:uid="{00000000-0005-0000-0000-0000513F0000}"/>
    <cellStyle name="Normal 4 47 7" xfId="14748" xr:uid="{00000000-0005-0000-0000-0000523F0000}"/>
    <cellStyle name="Normal 4 48" xfId="14749" xr:uid="{00000000-0005-0000-0000-0000533F0000}"/>
    <cellStyle name="Normal 4 48 2" xfId="14750" xr:uid="{00000000-0005-0000-0000-0000543F0000}"/>
    <cellStyle name="Normal 4 49" xfId="14751" xr:uid="{00000000-0005-0000-0000-0000553F0000}"/>
    <cellStyle name="Normal 4 5" xfId="922" xr:uid="{00000000-0005-0000-0000-0000563F0000}"/>
    <cellStyle name="Normal 4 5 2" xfId="1956" xr:uid="{00000000-0005-0000-0000-0000573F0000}"/>
    <cellStyle name="Normal 4 5 2 2" xfId="14752" xr:uid="{00000000-0005-0000-0000-0000583F0000}"/>
    <cellStyle name="Normal 4 5 2 2 2" xfId="14753" xr:uid="{00000000-0005-0000-0000-0000593F0000}"/>
    <cellStyle name="Normal 4 5 2 3" xfId="14754" xr:uid="{00000000-0005-0000-0000-00005A3F0000}"/>
    <cellStyle name="Normal 4 5 2 4" xfId="14755" xr:uid="{00000000-0005-0000-0000-00005B3F0000}"/>
    <cellStyle name="Normal 4 5 3" xfId="14756" xr:uid="{00000000-0005-0000-0000-00005C3F0000}"/>
    <cellStyle name="Normal 4 5 3 2" xfId="14757" xr:uid="{00000000-0005-0000-0000-00005D3F0000}"/>
    <cellStyle name="Normal 4 5 3 2 2" xfId="14758" xr:uid="{00000000-0005-0000-0000-00005E3F0000}"/>
    <cellStyle name="Normal 4 5 3 3" xfId="14759" xr:uid="{00000000-0005-0000-0000-00005F3F0000}"/>
    <cellStyle name="Normal 4 5 3 3 2" xfId="14760" xr:uid="{00000000-0005-0000-0000-0000603F0000}"/>
    <cellStyle name="Normal 4 5 3 4" xfId="14761" xr:uid="{00000000-0005-0000-0000-0000613F0000}"/>
    <cellStyle name="Normal 4 5 4" xfId="14762" xr:uid="{00000000-0005-0000-0000-0000623F0000}"/>
    <cellStyle name="Normal 4 5 4 2" xfId="14763" xr:uid="{00000000-0005-0000-0000-0000633F0000}"/>
    <cellStyle name="Normal 4 5 5" xfId="14764" xr:uid="{00000000-0005-0000-0000-0000643F0000}"/>
    <cellStyle name="Normal 4 5 6" xfId="14765" xr:uid="{00000000-0005-0000-0000-0000653F0000}"/>
    <cellStyle name="Normal 4 5 6 2" xfId="14766" xr:uid="{00000000-0005-0000-0000-0000663F0000}"/>
    <cellStyle name="Normal 4 5 7" xfId="14767" xr:uid="{00000000-0005-0000-0000-0000673F0000}"/>
    <cellStyle name="Normal 4 50" xfId="14768" xr:uid="{00000000-0005-0000-0000-0000683F0000}"/>
    <cellStyle name="Normal 4 50 2" xfId="14769" xr:uid="{00000000-0005-0000-0000-0000693F0000}"/>
    <cellStyle name="Normal 4 51" xfId="14770" xr:uid="{00000000-0005-0000-0000-00006A3F0000}"/>
    <cellStyle name="Normal 4 51 2" xfId="14771" xr:uid="{00000000-0005-0000-0000-00006B3F0000}"/>
    <cellStyle name="Normal 4 51 2 2" xfId="23301" xr:uid="{00000000-0005-0000-0000-00006C3F0000}"/>
    <cellStyle name="Normal 4 51 2 2 2" xfId="26157" xr:uid="{00000000-0005-0000-0000-00006D3F0000}"/>
    <cellStyle name="Normal 4 51 2 3" xfId="23648" xr:uid="{00000000-0005-0000-0000-00006E3F0000}"/>
    <cellStyle name="Normal 4 51 2 3 2" xfId="26503" xr:uid="{00000000-0005-0000-0000-00006F3F0000}"/>
    <cellStyle name="Normal 4 51 2 4" xfId="25818" xr:uid="{00000000-0005-0000-0000-0000703F0000}"/>
    <cellStyle name="Normal 4 52" xfId="14772" xr:uid="{00000000-0005-0000-0000-0000713F0000}"/>
    <cellStyle name="Normal 4 53" xfId="14773" xr:uid="{00000000-0005-0000-0000-0000723F0000}"/>
    <cellStyle name="Normal 4 54" xfId="14774" xr:uid="{00000000-0005-0000-0000-0000733F0000}"/>
    <cellStyle name="Normal 4 55" xfId="14775" xr:uid="{00000000-0005-0000-0000-0000743F0000}"/>
    <cellStyle name="Normal 4 55 2" xfId="23302" xr:uid="{00000000-0005-0000-0000-0000753F0000}"/>
    <cellStyle name="Normal 4 55 2 2" xfId="26158" xr:uid="{00000000-0005-0000-0000-0000763F0000}"/>
    <cellStyle name="Normal 4 55 3" xfId="23649" xr:uid="{00000000-0005-0000-0000-0000773F0000}"/>
    <cellStyle name="Normal 4 55 3 2" xfId="26504" xr:uid="{00000000-0005-0000-0000-0000783F0000}"/>
    <cellStyle name="Normal 4 55 4" xfId="25819" xr:uid="{00000000-0005-0000-0000-0000793F0000}"/>
    <cellStyle name="Normal 4 56" xfId="14776" xr:uid="{00000000-0005-0000-0000-00007A3F0000}"/>
    <cellStyle name="Normal 4 56 2" xfId="23303" xr:uid="{00000000-0005-0000-0000-00007B3F0000}"/>
    <cellStyle name="Normal 4 56 2 2" xfId="26159" xr:uid="{00000000-0005-0000-0000-00007C3F0000}"/>
    <cellStyle name="Normal 4 56 3" xfId="23650" xr:uid="{00000000-0005-0000-0000-00007D3F0000}"/>
    <cellStyle name="Normal 4 56 3 2" xfId="26505" xr:uid="{00000000-0005-0000-0000-00007E3F0000}"/>
    <cellStyle name="Normal 4 56 4" xfId="25820" xr:uid="{00000000-0005-0000-0000-00007F3F0000}"/>
    <cellStyle name="Normal 4 57" xfId="23142" xr:uid="{00000000-0005-0000-0000-0000803F0000}"/>
    <cellStyle name="Normal 4 57 2" xfId="23497" xr:uid="{00000000-0005-0000-0000-0000813F0000}"/>
    <cellStyle name="Normal 4 57 2 2" xfId="26352" xr:uid="{00000000-0005-0000-0000-0000823F0000}"/>
    <cellStyle name="Normal 4 57 3" xfId="23819" xr:uid="{00000000-0005-0000-0000-0000833F0000}"/>
    <cellStyle name="Normal 4 57 3 2" xfId="26674" xr:uid="{00000000-0005-0000-0000-0000843F0000}"/>
    <cellStyle name="Normal 4 57 4" xfId="26000" xr:uid="{00000000-0005-0000-0000-0000853F0000}"/>
    <cellStyle name="Normal 4 6" xfId="923" xr:uid="{00000000-0005-0000-0000-0000863F0000}"/>
    <cellStyle name="Normal 4 6 2" xfId="1957" xr:uid="{00000000-0005-0000-0000-0000873F0000}"/>
    <cellStyle name="Normal 4 6 2 2" xfId="14777" xr:uid="{00000000-0005-0000-0000-0000883F0000}"/>
    <cellStyle name="Normal 4 6 2 2 2" xfId="14778" xr:uid="{00000000-0005-0000-0000-0000893F0000}"/>
    <cellStyle name="Normal 4 6 2 3" xfId="14779" xr:uid="{00000000-0005-0000-0000-00008A3F0000}"/>
    <cellStyle name="Normal 4 6 2 4" xfId="14780" xr:uid="{00000000-0005-0000-0000-00008B3F0000}"/>
    <cellStyle name="Normal 4 6 3" xfId="14781" xr:uid="{00000000-0005-0000-0000-00008C3F0000}"/>
    <cellStyle name="Normal 4 6 3 2" xfId="14782" xr:uid="{00000000-0005-0000-0000-00008D3F0000}"/>
    <cellStyle name="Normal 4 6 3 2 2" xfId="14783" xr:uid="{00000000-0005-0000-0000-00008E3F0000}"/>
    <cellStyle name="Normal 4 6 3 3" xfId="14784" xr:uid="{00000000-0005-0000-0000-00008F3F0000}"/>
    <cellStyle name="Normal 4 6 3 3 2" xfId="14785" xr:uid="{00000000-0005-0000-0000-0000903F0000}"/>
    <cellStyle name="Normal 4 6 3 4" xfId="14786" xr:uid="{00000000-0005-0000-0000-0000913F0000}"/>
    <cellStyle name="Normal 4 6 4" xfId="14787" xr:uid="{00000000-0005-0000-0000-0000923F0000}"/>
    <cellStyle name="Normal 4 6 4 2" xfId="14788" xr:uid="{00000000-0005-0000-0000-0000933F0000}"/>
    <cellStyle name="Normal 4 6 5" xfId="14789" xr:uid="{00000000-0005-0000-0000-0000943F0000}"/>
    <cellStyle name="Normal 4 6 6" xfId="14790" xr:uid="{00000000-0005-0000-0000-0000953F0000}"/>
    <cellStyle name="Normal 4 6 6 2" xfId="14791" xr:uid="{00000000-0005-0000-0000-0000963F0000}"/>
    <cellStyle name="Normal 4 6 7" xfId="14792" xr:uid="{00000000-0005-0000-0000-0000973F0000}"/>
    <cellStyle name="Normal 4 7" xfId="924" xr:uid="{00000000-0005-0000-0000-0000983F0000}"/>
    <cellStyle name="Normal 4 7 2" xfId="1958" xr:uid="{00000000-0005-0000-0000-0000993F0000}"/>
    <cellStyle name="Normal 4 7 2 2" xfId="14793" xr:uid="{00000000-0005-0000-0000-00009A3F0000}"/>
    <cellStyle name="Normal 4 7 2 2 2" xfId="14794" xr:uid="{00000000-0005-0000-0000-00009B3F0000}"/>
    <cellStyle name="Normal 4 7 2 3" xfId="14795" xr:uid="{00000000-0005-0000-0000-00009C3F0000}"/>
    <cellStyle name="Normal 4 7 2 4" xfId="14796" xr:uid="{00000000-0005-0000-0000-00009D3F0000}"/>
    <cellStyle name="Normal 4 7 3" xfId="14797" xr:uid="{00000000-0005-0000-0000-00009E3F0000}"/>
    <cellStyle name="Normal 4 7 3 2" xfId="14798" xr:uid="{00000000-0005-0000-0000-00009F3F0000}"/>
    <cellStyle name="Normal 4 7 3 2 2" xfId="14799" xr:uid="{00000000-0005-0000-0000-0000A03F0000}"/>
    <cellStyle name="Normal 4 7 3 3" xfId="14800" xr:uid="{00000000-0005-0000-0000-0000A13F0000}"/>
    <cellStyle name="Normal 4 7 3 3 2" xfId="14801" xr:uid="{00000000-0005-0000-0000-0000A23F0000}"/>
    <cellStyle name="Normal 4 7 3 4" xfId="14802" xr:uid="{00000000-0005-0000-0000-0000A33F0000}"/>
    <cellStyle name="Normal 4 7 4" xfId="14803" xr:uid="{00000000-0005-0000-0000-0000A43F0000}"/>
    <cellStyle name="Normal 4 7 4 2" xfId="14804" xr:uid="{00000000-0005-0000-0000-0000A53F0000}"/>
    <cellStyle name="Normal 4 7 5" xfId="14805" xr:uid="{00000000-0005-0000-0000-0000A63F0000}"/>
    <cellStyle name="Normal 4 7 6" xfId="14806" xr:uid="{00000000-0005-0000-0000-0000A73F0000}"/>
    <cellStyle name="Normal 4 7 6 2" xfId="14807" xr:uid="{00000000-0005-0000-0000-0000A83F0000}"/>
    <cellStyle name="Normal 4 7 7" xfId="14808" xr:uid="{00000000-0005-0000-0000-0000A93F0000}"/>
    <cellStyle name="Normal 4 8" xfId="925" xr:uid="{00000000-0005-0000-0000-0000AA3F0000}"/>
    <cellStyle name="Normal 4 8 2" xfId="1959" xr:uid="{00000000-0005-0000-0000-0000AB3F0000}"/>
    <cellStyle name="Normal 4 8 2 2" xfId="14809" xr:uid="{00000000-0005-0000-0000-0000AC3F0000}"/>
    <cellStyle name="Normal 4 8 2 2 2" xfId="14810" xr:uid="{00000000-0005-0000-0000-0000AD3F0000}"/>
    <cellStyle name="Normal 4 8 2 3" xfId="14811" xr:uid="{00000000-0005-0000-0000-0000AE3F0000}"/>
    <cellStyle name="Normal 4 8 2 4" xfId="14812" xr:uid="{00000000-0005-0000-0000-0000AF3F0000}"/>
    <cellStyle name="Normal 4 8 3" xfId="14813" xr:uid="{00000000-0005-0000-0000-0000B03F0000}"/>
    <cellStyle name="Normal 4 8 3 2" xfId="14814" xr:uid="{00000000-0005-0000-0000-0000B13F0000}"/>
    <cellStyle name="Normal 4 8 3 2 2" xfId="14815" xr:uid="{00000000-0005-0000-0000-0000B23F0000}"/>
    <cellStyle name="Normal 4 8 3 3" xfId="14816" xr:uid="{00000000-0005-0000-0000-0000B33F0000}"/>
    <cellStyle name="Normal 4 8 3 3 2" xfId="14817" xr:uid="{00000000-0005-0000-0000-0000B43F0000}"/>
    <cellStyle name="Normal 4 8 3 4" xfId="14818" xr:uid="{00000000-0005-0000-0000-0000B53F0000}"/>
    <cellStyle name="Normal 4 8 4" xfId="14819" xr:uid="{00000000-0005-0000-0000-0000B63F0000}"/>
    <cellStyle name="Normal 4 8 4 2" xfId="14820" xr:uid="{00000000-0005-0000-0000-0000B73F0000}"/>
    <cellStyle name="Normal 4 8 5" xfId="14821" xr:uid="{00000000-0005-0000-0000-0000B83F0000}"/>
    <cellStyle name="Normal 4 8 6" xfId="14822" xr:uid="{00000000-0005-0000-0000-0000B93F0000}"/>
    <cellStyle name="Normal 4 8 6 2" xfId="14823" xr:uid="{00000000-0005-0000-0000-0000BA3F0000}"/>
    <cellStyle name="Normal 4 8 7" xfId="14824" xr:uid="{00000000-0005-0000-0000-0000BB3F0000}"/>
    <cellStyle name="Normal 4 9" xfId="926" xr:uid="{00000000-0005-0000-0000-0000BC3F0000}"/>
    <cellStyle name="Normal 4 9 2" xfId="1960" xr:uid="{00000000-0005-0000-0000-0000BD3F0000}"/>
    <cellStyle name="Normal 4 9 2 2" xfId="14825" xr:uid="{00000000-0005-0000-0000-0000BE3F0000}"/>
    <cellStyle name="Normal 4 9 2 2 2" xfId="14826" xr:uid="{00000000-0005-0000-0000-0000BF3F0000}"/>
    <cellStyle name="Normal 4 9 2 3" xfId="14827" xr:uid="{00000000-0005-0000-0000-0000C03F0000}"/>
    <cellStyle name="Normal 4 9 2 4" xfId="14828" xr:uid="{00000000-0005-0000-0000-0000C13F0000}"/>
    <cellStyle name="Normal 4 9 3" xfId="14829" xr:uid="{00000000-0005-0000-0000-0000C23F0000}"/>
    <cellStyle name="Normal 4 9 3 2" xfId="14830" xr:uid="{00000000-0005-0000-0000-0000C33F0000}"/>
    <cellStyle name="Normal 4 9 3 2 2" xfId="14831" xr:uid="{00000000-0005-0000-0000-0000C43F0000}"/>
    <cellStyle name="Normal 4 9 3 3" xfId="14832" xr:uid="{00000000-0005-0000-0000-0000C53F0000}"/>
    <cellStyle name="Normal 4 9 3 3 2" xfId="14833" xr:uid="{00000000-0005-0000-0000-0000C63F0000}"/>
    <cellStyle name="Normal 4 9 3 4" xfId="14834" xr:uid="{00000000-0005-0000-0000-0000C73F0000}"/>
    <cellStyle name="Normal 4 9 4" xfId="14835" xr:uid="{00000000-0005-0000-0000-0000C83F0000}"/>
    <cellStyle name="Normal 4 9 4 2" xfId="14836" xr:uid="{00000000-0005-0000-0000-0000C93F0000}"/>
    <cellStyle name="Normal 4 9 5" xfId="14837" xr:uid="{00000000-0005-0000-0000-0000CA3F0000}"/>
    <cellStyle name="Normal 4 9 6" xfId="14838" xr:uid="{00000000-0005-0000-0000-0000CB3F0000}"/>
    <cellStyle name="Normal 4 9 6 2" xfId="14839" xr:uid="{00000000-0005-0000-0000-0000CC3F0000}"/>
    <cellStyle name="Normal 4 9 7" xfId="14840" xr:uid="{00000000-0005-0000-0000-0000CD3F0000}"/>
    <cellStyle name="Normal 40" xfId="927" xr:uid="{00000000-0005-0000-0000-0000CE3F0000}"/>
    <cellStyle name="Normal 40 10" xfId="928" xr:uid="{00000000-0005-0000-0000-0000CF3F0000}"/>
    <cellStyle name="Normal 40 10 2" xfId="2369" xr:uid="{00000000-0005-0000-0000-0000D03F0000}"/>
    <cellStyle name="Normal 40 10 2 2" xfId="14841" xr:uid="{00000000-0005-0000-0000-0000D13F0000}"/>
    <cellStyle name="Normal 40 10 2 2 2" xfId="14842" xr:uid="{00000000-0005-0000-0000-0000D23F0000}"/>
    <cellStyle name="Normal 40 10 2 3" xfId="14843" xr:uid="{00000000-0005-0000-0000-0000D33F0000}"/>
    <cellStyle name="Normal 40 10 2 4" xfId="14844" xr:uid="{00000000-0005-0000-0000-0000D43F0000}"/>
    <cellStyle name="Normal 40 10 3" xfId="14845" xr:uid="{00000000-0005-0000-0000-0000D53F0000}"/>
    <cellStyle name="Normal 40 10 3 2" xfId="14846" xr:uid="{00000000-0005-0000-0000-0000D63F0000}"/>
    <cellStyle name="Normal 40 10 3 2 2" xfId="14847" xr:uid="{00000000-0005-0000-0000-0000D73F0000}"/>
    <cellStyle name="Normal 40 10 3 3" xfId="14848" xr:uid="{00000000-0005-0000-0000-0000D83F0000}"/>
    <cellStyle name="Normal 40 10 3 3 2" xfId="14849" xr:uid="{00000000-0005-0000-0000-0000D93F0000}"/>
    <cellStyle name="Normal 40 10 3 4" xfId="14850" xr:uid="{00000000-0005-0000-0000-0000DA3F0000}"/>
    <cellStyle name="Normal 40 10 4" xfId="14851" xr:uid="{00000000-0005-0000-0000-0000DB3F0000}"/>
    <cellStyle name="Normal 40 10 4 2" xfId="14852" xr:uid="{00000000-0005-0000-0000-0000DC3F0000}"/>
    <cellStyle name="Normal 40 10 5" xfId="14853" xr:uid="{00000000-0005-0000-0000-0000DD3F0000}"/>
    <cellStyle name="Normal 40 10 6" xfId="14854" xr:uid="{00000000-0005-0000-0000-0000DE3F0000}"/>
    <cellStyle name="Normal 40 10 6 2" xfId="14855" xr:uid="{00000000-0005-0000-0000-0000DF3F0000}"/>
    <cellStyle name="Normal 40 10 7" xfId="14856" xr:uid="{00000000-0005-0000-0000-0000E03F0000}"/>
    <cellStyle name="Normal 40 11" xfId="929" xr:uid="{00000000-0005-0000-0000-0000E13F0000}"/>
    <cellStyle name="Normal 40 11 2" xfId="2370" xr:uid="{00000000-0005-0000-0000-0000E23F0000}"/>
    <cellStyle name="Normal 40 11 2 2" xfId="14857" xr:uid="{00000000-0005-0000-0000-0000E33F0000}"/>
    <cellStyle name="Normal 40 11 2 2 2" xfId="14858" xr:uid="{00000000-0005-0000-0000-0000E43F0000}"/>
    <cellStyle name="Normal 40 11 2 3" xfId="14859" xr:uid="{00000000-0005-0000-0000-0000E53F0000}"/>
    <cellStyle name="Normal 40 11 2 4" xfId="14860" xr:uid="{00000000-0005-0000-0000-0000E63F0000}"/>
    <cellStyle name="Normal 40 11 3" xfId="14861" xr:uid="{00000000-0005-0000-0000-0000E73F0000}"/>
    <cellStyle name="Normal 40 11 3 2" xfId="14862" xr:uid="{00000000-0005-0000-0000-0000E83F0000}"/>
    <cellStyle name="Normal 40 11 3 2 2" xfId="14863" xr:uid="{00000000-0005-0000-0000-0000E93F0000}"/>
    <cellStyle name="Normal 40 11 3 3" xfId="14864" xr:uid="{00000000-0005-0000-0000-0000EA3F0000}"/>
    <cellStyle name="Normal 40 11 3 3 2" xfId="14865" xr:uid="{00000000-0005-0000-0000-0000EB3F0000}"/>
    <cellStyle name="Normal 40 11 3 4" xfId="14866" xr:uid="{00000000-0005-0000-0000-0000EC3F0000}"/>
    <cellStyle name="Normal 40 11 4" xfId="14867" xr:uid="{00000000-0005-0000-0000-0000ED3F0000}"/>
    <cellStyle name="Normal 40 11 4 2" xfId="14868" xr:uid="{00000000-0005-0000-0000-0000EE3F0000}"/>
    <cellStyle name="Normal 40 11 5" xfId="14869" xr:uid="{00000000-0005-0000-0000-0000EF3F0000}"/>
    <cellStyle name="Normal 40 11 6" xfId="14870" xr:uid="{00000000-0005-0000-0000-0000F03F0000}"/>
    <cellStyle name="Normal 40 11 6 2" xfId="14871" xr:uid="{00000000-0005-0000-0000-0000F13F0000}"/>
    <cellStyle name="Normal 40 11 7" xfId="14872" xr:uid="{00000000-0005-0000-0000-0000F23F0000}"/>
    <cellStyle name="Normal 40 12" xfId="930" xr:uid="{00000000-0005-0000-0000-0000F33F0000}"/>
    <cellStyle name="Normal 40 12 2" xfId="2371" xr:uid="{00000000-0005-0000-0000-0000F43F0000}"/>
    <cellStyle name="Normal 40 12 2 2" xfId="14873" xr:uid="{00000000-0005-0000-0000-0000F53F0000}"/>
    <cellStyle name="Normal 40 12 2 2 2" xfId="14874" xr:uid="{00000000-0005-0000-0000-0000F63F0000}"/>
    <cellStyle name="Normal 40 12 2 3" xfId="14875" xr:uid="{00000000-0005-0000-0000-0000F73F0000}"/>
    <cellStyle name="Normal 40 12 2 4" xfId="14876" xr:uid="{00000000-0005-0000-0000-0000F83F0000}"/>
    <cellStyle name="Normal 40 12 3" xfId="14877" xr:uid="{00000000-0005-0000-0000-0000F93F0000}"/>
    <cellStyle name="Normal 40 12 3 2" xfId="14878" xr:uid="{00000000-0005-0000-0000-0000FA3F0000}"/>
    <cellStyle name="Normal 40 12 3 2 2" xfId="14879" xr:uid="{00000000-0005-0000-0000-0000FB3F0000}"/>
    <cellStyle name="Normal 40 12 3 3" xfId="14880" xr:uid="{00000000-0005-0000-0000-0000FC3F0000}"/>
    <cellStyle name="Normal 40 12 3 3 2" xfId="14881" xr:uid="{00000000-0005-0000-0000-0000FD3F0000}"/>
    <cellStyle name="Normal 40 12 3 4" xfId="14882" xr:uid="{00000000-0005-0000-0000-0000FE3F0000}"/>
    <cellStyle name="Normal 40 12 4" xfId="14883" xr:uid="{00000000-0005-0000-0000-0000FF3F0000}"/>
    <cellStyle name="Normal 40 12 4 2" xfId="14884" xr:uid="{00000000-0005-0000-0000-000000400000}"/>
    <cellStyle name="Normal 40 12 5" xfId="14885" xr:uid="{00000000-0005-0000-0000-000001400000}"/>
    <cellStyle name="Normal 40 12 6" xfId="14886" xr:uid="{00000000-0005-0000-0000-000002400000}"/>
    <cellStyle name="Normal 40 12 6 2" xfId="14887" xr:uid="{00000000-0005-0000-0000-000003400000}"/>
    <cellStyle name="Normal 40 12 7" xfId="14888" xr:uid="{00000000-0005-0000-0000-000004400000}"/>
    <cellStyle name="Normal 40 13" xfId="931" xr:uid="{00000000-0005-0000-0000-000005400000}"/>
    <cellStyle name="Normal 40 13 2" xfId="2372" xr:uid="{00000000-0005-0000-0000-000006400000}"/>
    <cellStyle name="Normal 40 13 2 2" xfId="14889" xr:uid="{00000000-0005-0000-0000-000007400000}"/>
    <cellStyle name="Normal 40 13 2 2 2" xfId="14890" xr:uid="{00000000-0005-0000-0000-000008400000}"/>
    <cellStyle name="Normal 40 13 2 3" xfId="14891" xr:uid="{00000000-0005-0000-0000-000009400000}"/>
    <cellStyle name="Normal 40 13 2 4" xfId="14892" xr:uid="{00000000-0005-0000-0000-00000A400000}"/>
    <cellStyle name="Normal 40 13 3" xfId="14893" xr:uid="{00000000-0005-0000-0000-00000B400000}"/>
    <cellStyle name="Normal 40 13 3 2" xfId="14894" xr:uid="{00000000-0005-0000-0000-00000C400000}"/>
    <cellStyle name="Normal 40 13 3 2 2" xfId="14895" xr:uid="{00000000-0005-0000-0000-00000D400000}"/>
    <cellStyle name="Normal 40 13 3 3" xfId="14896" xr:uid="{00000000-0005-0000-0000-00000E400000}"/>
    <cellStyle name="Normal 40 13 3 3 2" xfId="14897" xr:uid="{00000000-0005-0000-0000-00000F400000}"/>
    <cellStyle name="Normal 40 13 3 4" xfId="14898" xr:uid="{00000000-0005-0000-0000-000010400000}"/>
    <cellStyle name="Normal 40 13 4" xfId="14899" xr:uid="{00000000-0005-0000-0000-000011400000}"/>
    <cellStyle name="Normal 40 13 4 2" xfId="14900" xr:uid="{00000000-0005-0000-0000-000012400000}"/>
    <cellStyle name="Normal 40 13 5" xfId="14901" xr:uid="{00000000-0005-0000-0000-000013400000}"/>
    <cellStyle name="Normal 40 13 6" xfId="14902" xr:uid="{00000000-0005-0000-0000-000014400000}"/>
    <cellStyle name="Normal 40 13 6 2" xfId="14903" xr:uid="{00000000-0005-0000-0000-000015400000}"/>
    <cellStyle name="Normal 40 13 7" xfId="14904" xr:uid="{00000000-0005-0000-0000-000016400000}"/>
    <cellStyle name="Normal 40 14" xfId="932" xr:uid="{00000000-0005-0000-0000-000017400000}"/>
    <cellStyle name="Normal 40 14 2" xfId="2373" xr:uid="{00000000-0005-0000-0000-000018400000}"/>
    <cellStyle name="Normal 40 14 2 2" xfId="14905" xr:uid="{00000000-0005-0000-0000-000019400000}"/>
    <cellStyle name="Normal 40 14 2 2 2" xfId="14906" xr:uid="{00000000-0005-0000-0000-00001A400000}"/>
    <cellStyle name="Normal 40 14 2 3" xfId="14907" xr:uid="{00000000-0005-0000-0000-00001B400000}"/>
    <cellStyle name="Normal 40 14 2 4" xfId="14908" xr:uid="{00000000-0005-0000-0000-00001C400000}"/>
    <cellStyle name="Normal 40 14 3" xfId="14909" xr:uid="{00000000-0005-0000-0000-00001D400000}"/>
    <cellStyle name="Normal 40 14 3 2" xfId="14910" xr:uid="{00000000-0005-0000-0000-00001E400000}"/>
    <cellStyle name="Normal 40 14 3 2 2" xfId="14911" xr:uid="{00000000-0005-0000-0000-00001F400000}"/>
    <cellStyle name="Normal 40 14 3 3" xfId="14912" xr:uid="{00000000-0005-0000-0000-000020400000}"/>
    <cellStyle name="Normal 40 14 3 3 2" xfId="14913" xr:uid="{00000000-0005-0000-0000-000021400000}"/>
    <cellStyle name="Normal 40 14 3 4" xfId="14914" xr:uid="{00000000-0005-0000-0000-000022400000}"/>
    <cellStyle name="Normal 40 14 4" xfId="14915" xr:uid="{00000000-0005-0000-0000-000023400000}"/>
    <cellStyle name="Normal 40 14 4 2" xfId="14916" xr:uid="{00000000-0005-0000-0000-000024400000}"/>
    <cellStyle name="Normal 40 14 5" xfId="14917" xr:uid="{00000000-0005-0000-0000-000025400000}"/>
    <cellStyle name="Normal 40 14 6" xfId="14918" xr:uid="{00000000-0005-0000-0000-000026400000}"/>
    <cellStyle name="Normal 40 14 6 2" xfId="14919" xr:uid="{00000000-0005-0000-0000-000027400000}"/>
    <cellStyle name="Normal 40 14 7" xfId="14920" xr:uid="{00000000-0005-0000-0000-000028400000}"/>
    <cellStyle name="Normal 40 15" xfId="933" xr:uid="{00000000-0005-0000-0000-000029400000}"/>
    <cellStyle name="Normal 40 15 2" xfId="2374" xr:uid="{00000000-0005-0000-0000-00002A400000}"/>
    <cellStyle name="Normal 40 15 2 2" xfId="14921" xr:uid="{00000000-0005-0000-0000-00002B400000}"/>
    <cellStyle name="Normal 40 15 2 2 2" xfId="14922" xr:uid="{00000000-0005-0000-0000-00002C400000}"/>
    <cellStyle name="Normal 40 15 2 3" xfId="14923" xr:uid="{00000000-0005-0000-0000-00002D400000}"/>
    <cellStyle name="Normal 40 15 2 4" xfId="14924" xr:uid="{00000000-0005-0000-0000-00002E400000}"/>
    <cellStyle name="Normal 40 15 3" xfId="14925" xr:uid="{00000000-0005-0000-0000-00002F400000}"/>
    <cellStyle name="Normal 40 15 3 2" xfId="14926" xr:uid="{00000000-0005-0000-0000-000030400000}"/>
    <cellStyle name="Normal 40 15 3 2 2" xfId="14927" xr:uid="{00000000-0005-0000-0000-000031400000}"/>
    <cellStyle name="Normal 40 15 3 3" xfId="14928" xr:uid="{00000000-0005-0000-0000-000032400000}"/>
    <cellStyle name="Normal 40 15 3 3 2" xfId="14929" xr:uid="{00000000-0005-0000-0000-000033400000}"/>
    <cellStyle name="Normal 40 15 3 4" xfId="14930" xr:uid="{00000000-0005-0000-0000-000034400000}"/>
    <cellStyle name="Normal 40 15 4" xfId="14931" xr:uid="{00000000-0005-0000-0000-000035400000}"/>
    <cellStyle name="Normal 40 15 4 2" xfId="14932" xr:uid="{00000000-0005-0000-0000-000036400000}"/>
    <cellStyle name="Normal 40 15 5" xfId="14933" xr:uid="{00000000-0005-0000-0000-000037400000}"/>
    <cellStyle name="Normal 40 15 6" xfId="14934" xr:uid="{00000000-0005-0000-0000-000038400000}"/>
    <cellStyle name="Normal 40 15 6 2" xfId="14935" xr:uid="{00000000-0005-0000-0000-000039400000}"/>
    <cellStyle name="Normal 40 15 7" xfId="14936" xr:uid="{00000000-0005-0000-0000-00003A400000}"/>
    <cellStyle name="Normal 40 16" xfId="934" xr:uid="{00000000-0005-0000-0000-00003B400000}"/>
    <cellStyle name="Normal 40 16 2" xfId="2375" xr:uid="{00000000-0005-0000-0000-00003C400000}"/>
    <cellStyle name="Normal 40 16 2 2" xfId="14937" xr:uid="{00000000-0005-0000-0000-00003D400000}"/>
    <cellStyle name="Normal 40 16 2 2 2" xfId="14938" xr:uid="{00000000-0005-0000-0000-00003E400000}"/>
    <cellStyle name="Normal 40 16 2 3" xfId="14939" xr:uid="{00000000-0005-0000-0000-00003F400000}"/>
    <cellStyle name="Normal 40 16 2 4" xfId="14940" xr:uid="{00000000-0005-0000-0000-000040400000}"/>
    <cellStyle name="Normal 40 16 3" xfId="14941" xr:uid="{00000000-0005-0000-0000-000041400000}"/>
    <cellStyle name="Normal 40 16 3 2" xfId="14942" xr:uid="{00000000-0005-0000-0000-000042400000}"/>
    <cellStyle name="Normal 40 16 3 2 2" xfId="14943" xr:uid="{00000000-0005-0000-0000-000043400000}"/>
    <cellStyle name="Normal 40 16 3 3" xfId="14944" xr:uid="{00000000-0005-0000-0000-000044400000}"/>
    <cellStyle name="Normal 40 16 3 3 2" xfId="14945" xr:uid="{00000000-0005-0000-0000-000045400000}"/>
    <cellStyle name="Normal 40 16 3 4" xfId="14946" xr:uid="{00000000-0005-0000-0000-000046400000}"/>
    <cellStyle name="Normal 40 16 4" xfId="14947" xr:uid="{00000000-0005-0000-0000-000047400000}"/>
    <cellStyle name="Normal 40 16 4 2" xfId="14948" xr:uid="{00000000-0005-0000-0000-000048400000}"/>
    <cellStyle name="Normal 40 16 5" xfId="14949" xr:uid="{00000000-0005-0000-0000-000049400000}"/>
    <cellStyle name="Normal 40 16 6" xfId="14950" xr:uid="{00000000-0005-0000-0000-00004A400000}"/>
    <cellStyle name="Normal 40 16 6 2" xfId="14951" xr:uid="{00000000-0005-0000-0000-00004B400000}"/>
    <cellStyle name="Normal 40 16 7" xfId="14952" xr:uid="{00000000-0005-0000-0000-00004C400000}"/>
    <cellStyle name="Normal 40 17" xfId="935" xr:uid="{00000000-0005-0000-0000-00004D400000}"/>
    <cellStyle name="Normal 40 17 2" xfId="2376" xr:uid="{00000000-0005-0000-0000-00004E400000}"/>
    <cellStyle name="Normal 40 17 2 2" xfId="14953" xr:uid="{00000000-0005-0000-0000-00004F400000}"/>
    <cellStyle name="Normal 40 17 2 2 2" xfId="14954" xr:uid="{00000000-0005-0000-0000-000050400000}"/>
    <cellStyle name="Normal 40 17 2 3" xfId="14955" xr:uid="{00000000-0005-0000-0000-000051400000}"/>
    <cellStyle name="Normal 40 17 2 4" xfId="14956" xr:uid="{00000000-0005-0000-0000-000052400000}"/>
    <cellStyle name="Normal 40 17 3" xfId="14957" xr:uid="{00000000-0005-0000-0000-000053400000}"/>
    <cellStyle name="Normal 40 17 3 2" xfId="14958" xr:uid="{00000000-0005-0000-0000-000054400000}"/>
    <cellStyle name="Normal 40 17 3 2 2" xfId="14959" xr:uid="{00000000-0005-0000-0000-000055400000}"/>
    <cellStyle name="Normal 40 17 3 3" xfId="14960" xr:uid="{00000000-0005-0000-0000-000056400000}"/>
    <cellStyle name="Normal 40 17 3 3 2" xfId="14961" xr:uid="{00000000-0005-0000-0000-000057400000}"/>
    <cellStyle name="Normal 40 17 3 4" xfId="14962" xr:uid="{00000000-0005-0000-0000-000058400000}"/>
    <cellStyle name="Normal 40 17 4" xfId="14963" xr:uid="{00000000-0005-0000-0000-000059400000}"/>
    <cellStyle name="Normal 40 17 4 2" xfId="14964" xr:uid="{00000000-0005-0000-0000-00005A400000}"/>
    <cellStyle name="Normal 40 17 5" xfId="14965" xr:uid="{00000000-0005-0000-0000-00005B400000}"/>
    <cellStyle name="Normal 40 17 6" xfId="14966" xr:uid="{00000000-0005-0000-0000-00005C400000}"/>
    <cellStyle name="Normal 40 17 6 2" xfId="14967" xr:uid="{00000000-0005-0000-0000-00005D400000}"/>
    <cellStyle name="Normal 40 17 7" xfId="14968" xr:uid="{00000000-0005-0000-0000-00005E400000}"/>
    <cellStyle name="Normal 40 18" xfId="936" xr:uid="{00000000-0005-0000-0000-00005F400000}"/>
    <cellStyle name="Normal 40 18 2" xfId="2377" xr:uid="{00000000-0005-0000-0000-000060400000}"/>
    <cellStyle name="Normal 40 18 2 2" xfId="14969" xr:uid="{00000000-0005-0000-0000-000061400000}"/>
    <cellStyle name="Normal 40 18 2 2 2" xfId="14970" xr:uid="{00000000-0005-0000-0000-000062400000}"/>
    <cellStyle name="Normal 40 18 2 3" xfId="14971" xr:uid="{00000000-0005-0000-0000-000063400000}"/>
    <cellStyle name="Normal 40 18 2 4" xfId="14972" xr:uid="{00000000-0005-0000-0000-000064400000}"/>
    <cellStyle name="Normal 40 18 3" xfId="14973" xr:uid="{00000000-0005-0000-0000-000065400000}"/>
    <cellStyle name="Normal 40 18 3 2" xfId="14974" xr:uid="{00000000-0005-0000-0000-000066400000}"/>
    <cellStyle name="Normal 40 18 3 2 2" xfId="14975" xr:uid="{00000000-0005-0000-0000-000067400000}"/>
    <cellStyle name="Normal 40 18 3 3" xfId="14976" xr:uid="{00000000-0005-0000-0000-000068400000}"/>
    <cellStyle name="Normal 40 18 3 3 2" xfId="14977" xr:uid="{00000000-0005-0000-0000-000069400000}"/>
    <cellStyle name="Normal 40 18 3 4" xfId="14978" xr:uid="{00000000-0005-0000-0000-00006A400000}"/>
    <cellStyle name="Normal 40 18 4" xfId="14979" xr:uid="{00000000-0005-0000-0000-00006B400000}"/>
    <cellStyle name="Normal 40 18 4 2" xfId="14980" xr:uid="{00000000-0005-0000-0000-00006C400000}"/>
    <cellStyle name="Normal 40 18 5" xfId="14981" xr:uid="{00000000-0005-0000-0000-00006D400000}"/>
    <cellStyle name="Normal 40 18 6" xfId="14982" xr:uid="{00000000-0005-0000-0000-00006E400000}"/>
    <cellStyle name="Normal 40 18 6 2" xfId="14983" xr:uid="{00000000-0005-0000-0000-00006F400000}"/>
    <cellStyle name="Normal 40 18 7" xfId="14984" xr:uid="{00000000-0005-0000-0000-000070400000}"/>
    <cellStyle name="Normal 40 19" xfId="937" xr:uid="{00000000-0005-0000-0000-000071400000}"/>
    <cellStyle name="Normal 40 19 2" xfId="2378" xr:uid="{00000000-0005-0000-0000-000072400000}"/>
    <cellStyle name="Normal 40 19 2 2" xfId="14985" xr:uid="{00000000-0005-0000-0000-000073400000}"/>
    <cellStyle name="Normal 40 19 2 2 2" xfId="14986" xr:uid="{00000000-0005-0000-0000-000074400000}"/>
    <cellStyle name="Normal 40 19 2 3" xfId="14987" xr:uid="{00000000-0005-0000-0000-000075400000}"/>
    <cellStyle name="Normal 40 19 2 4" xfId="14988" xr:uid="{00000000-0005-0000-0000-000076400000}"/>
    <cellStyle name="Normal 40 19 3" xfId="14989" xr:uid="{00000000-0005-0000-0000-000077400000}"/>
    <cellStyle name="Normal 40 19 3 2" xfId="14990" xr:uid="{00000000-0005-0000-0000-000078400000}"/>
    <cellStyle name="Normal 40 19 3 2 2" xfId="14991" xr:uid="{00000000-0005-0000-0000-000079400000}"/>
    <cellStyle name="Normal 40 19 3 3" xfId="14992" xr:uid="{00000000-0005-0000-0000-00007A400000}"/>
    <cellStyle name="Normal 40 19 3 3 2" xfId="14993" xr:uid="{00000000-0005-0000-0000-00007B400000}"/>
    <cellStyle name="Normal 40 19 3 4" xfId="14994" xr:uid="{00000000-0005-0000-0000-00007C400000}"/>
    <cellStyle name="Normal 40 19 4" xfId="14995" xr:uid="{00000000-0005-0000-0000-00007D400000}"/>
    <cellStyle name="Normal 40 19 4 2" xfId="14996" xr:uid="{00000000-0005-0000-0000-00007E400000}"/>
    <cellStyle name="Normal 40 19 5" xfId="14997" xr:uid="{00000000-0005-0000-0000-00007F400000}"/>
    <cellStyle name="Normal 40 19 6" xfId="14998" xr:uid="{00000000-0005-0000-0000-000080400000}"/>
    <cellStyle name="Normal 40 19 6 2" xfId="14999" xr:uid="{00000000-0005-0000-0000-000081400000}"/>
    <cellStyle name="Normal 40 19 7" xfId="15000" xr:uid="{00000000-0005-0000-0000-000082400000}"/>
    <cellStyle name="Normal 40 2" xfId="938" xr:uid="{00000000-0005-0000-0000-000083400000}"/>
    <cellStyle name="Normal 40 2 2" xfId="1962" xr:uid="{00000000-0005-0000-0000-000084400000}"/>
    <cellStyle name="Normal 40 2 2 2" xfId="15001" xr:uid="{00000000-0005-0000-0000-000085400000}"/>
    <cellStyle name="Normal 40 2 2 2 2" xfId="15002" xr:uid="{00000000-0005-0000-0000-000086400000}"/>
    <cellStyle name="Normal 40 2 2 3" xfId="15003" xr:uid="{00000000-0005-0000-0000-000087400000}"/>
    <cellStyle name="Normal 40 2 2 4" xfId="15004" xr:uid="{00000000-0005-0000-0000-000088400000}"/>
    <cellStyle name="Normal 40 2 3" xfId="15005" xr:uid="{00000000-0005-0000-0000-000089400000}"/>
    <cellStyle name="Normal 40 2 3 2" xfId="15006" xr:uid="{00000000-0005-0000-0000-00008A400000}"/>
    <cellStyle name="Normal 40 2 3 2 2" xfId="15007" xr:uid="{00000000-0005-0000-0000-00008B400000}"/>
    <cellStyle name="Normal 40 2 3 3" xfId="15008" xr:uid="{00000000-0005-0000-0000-00008C400000}"/>
    <cellStyle name="Normal 40 2 3 3 2" xfId="15009" xr:uid="{00000000-0005-0000-0000-00008D400000}"/>
    <cellStyle name="Normal 40 2 3 4" xfId="15010" xr:uid="{00000000-0005-0000-0000-00008E400000}"/>
    <cellStyle name="Normal 40 2 4" xfId="15011" xr:uid="{00000000-0005-0000-0000-00008F400000}"/>
    <cellStyle name="Normal 40 2 4 2" xfId="15012" xr:uid="{00000000-0005-0000-0000-000090400000}"/>
    <cellStyle name="Normal 40 2 5" xfId="15013" xr:uid="{00000000-0005-0000-0000-000091400000}"/>
    <cellStyle name="Normal 40 2 6" xfId="15014" xr:uid="{00000000-0005-0000-0000-000092400000}"/>
    <cellStyle name="Normal 40 2 6 2" xfId="15015" xr:uid="{00000000-0005-0000-0000-000093400000}"/>
    <cellStyle name="Normal 40 2 7" xfId="15016" xr:uid="{00000000-0005-0000-0000-000094400000}"/>
    <cellStyle name="Normal 40 20" xfId="1961" xr:uid="{00000000-0005-0000-0000-000095400000}"/>
    <cellStyle name="Normal 40 20 2" xfId="15017" xr:uid="{00000000-0005-0000-0000-000096400000}"/>
    <cellStyle name="Normal 40 20 2 2" xfId="15018" xr:uid="{00000000-0005-0000-0000-000097400000}"/>
    <cellStyle name="Normal 40 20 3" xfId="15019" xr:uid="{00000000-0005-0000-0000-000098400000}"/>
    <cellStyle name="Normal 40 20 4" xfId="15020" xr:uid="{00000000-0005-0000-0000-000099400000}"/>
    <cellStyle name="Normal 40 21" xfId="15021" xr:uid="{00000000-0005-0000-0000-00009A400000}"/>
    <cellStyle name="Normal 40 21 2" xfId="15022" xr:uid="{00000000-0005-0000-0000-00009B400000}"/>
    <cellStyle name="Normal 40 21 2 2" xfId="15023" xr:uid="{00000000-0005-0000-0000-00009C400000}"/>
    <cellStyle name="Normal 40 21 3" xfId="15024" xr:uid="{00000000-0005-0000-0000-00009D400000}"/>
    <cellStyle name="Normal 40 21 3 2" xfId="15025" xr:uid="{00000000-0005-0000-0000-00009E400000}"/>
    <cellStyle name="Normal 40 21 4" xfId="15026" xr:uid="{00000000-0005-0000-0000-00009F400000}"/>
    <cellStyle name="Normal 40 22" xfId="15027" xr:uid="{00000000-0005-0000-0000-0000A0400000}"/>
    <cellStyle name="Normal 40 22 2" xfId="15028" xr:uid="{00000000-0005-0000-0000-0000A1400000}"/>
    <cellStyle name="Normal 40 23" xfId="15029" xr:uid="{00000000-0005-0000-0000-0000A2400000}"/>
    <cellStyle name="Normal 40 24" xfId="15030" xr:uid="{00000000-0005-0000-0000-0000A3400000}"/>
    <cellStyle name="Normal 40 24 2" xfId="15031" xr:uid="{00000000-0005-0000-0000-0000A4400000}"/>
    <cellStyle name="Normal 40 25" xfId="15032" xr:uid="{00000000-0005-0000-0000-0000A5400000}"/>
    <cellStyle name="Normal 40 3" xfId="939" xr:uid="{00000000-0005-0000-0000-0000A6400000}"/>
    <cellStyle name="Normal 40 3 2" xfId="1963" xr:uid="{00000000-0005-0000-0000-0000A7400000}"/>
    <cellStyle name="Normal 40 3 2 2" xfId="15033" xr:uid="{00000000-0005-0000-0000-0000A8400000}"/>
    <cellStyle name="Normal 40 3 2 2 2" xfId="15034" xr:uid="{00000000-0005-0000-0000-0000A9400000}"/>
    <cellStyle name="Normal 40 3 2 3" xfId="15035" xr:uid="{00000000-0005-0000-0000-0000AA400000}"/>
    <cellStyle name="Normal 40 3 2 4" xfId="15036" xr:uid="{00000000-0005-0000-0000-0000AB400000}"/>
    <cellStyle name="Normal 40 3 3" xfId="15037" xr:uid="{00000000-0005-0000-0000-0000AC400000}"/>
    <cellStyle name="Normal 40 3 3 2" xfId="15038" xr:uid="{00000000-0005-0000-0000-0000AD400000}"/>
    <cellStyle name="Normal 40 3 3 2 2" xfId="15039" xr:uid="{00000000-0005-0000-0000-0000AE400000}"/>
    <cellStyle name="Normal 40 3 3 3" xfId="15040" xr:uid="{00000000-0005-0000-0000-0000AF400000}"/>
    <cellStyle name="Normal 40 3 3 3 2" xfId="15041" xr:uid="{00000000-0005-0000-0000-0000B0400000}"/>
    <cellStyle name="Normal 40 3 3 4" xfId="15042" xr:uid="{00000000-0005-0000-0000-0000B1400000}"/>
    <cellStyle name="Normal 40 3 4" xfId="15043" xr:uid="{00000000-0005-0000-0000-0000B2400000}"/>
    <cellStyle name="Normal 40 3 4 2" xfId="15044" xr:uid="{00000000-0005-0000-0000-0000B3400000}"/>
    <cellStyle name="Normal 40 3 5" xfId="15045" xr:uid="{00000000-0005-0000-0000-0000B4400000}"/>
    <cellStyle name="Normal 40 3 6" xfId="15046" xr:uid="{00000000-0005-0000-0000-0000B5400000}"/>
    <cellStyle name="Normal 40 3 6 2" xfId="15047" xr:uid="{00000000-0005-0000-0000-0000B6400000}"/>
    <cellStyle name="Normal 40 3 7" xfId="15048" xr:uid="{00000000-0005-0000-0000-0000B7400000}"/>
    <cellStyle name="Normal 40 4" xfId="940" xr:uid="{00000000-0005-0000-0000-0000B8400000}"/>
    <cellStyle name="Normal 40 4 2" xfId="1964" xr:uid="{00000000-0005-0000-0000-0000B9400000}"/>
    <cellStyle name="Normal 40 4 2 2" xfId="15049" xr:uid="{00000000-0005-0000-0000-0000BA400000}"/>
    <cellStyle name="Normal 40 4 2 2 2" xfId="15050" xr:uid="{00000000-0005-0000-0000-0000BB400000}"/>
    <cellStyle name="Normal 40 4 2 3" xfId="15051" xr:uid="{00000000-0005-0000-0000-0000BC400000}"/>
    <cellStyle name="Normal 40 4 2 4" xfId="15052" xr:uid="{00000000-0005-0000-0000-0000BD400000}"/>
    <cellStyle name="Normal 40 4 3" xfId="15053" xr:uid="{00000000-0005-0000-0000-0000BE400000}"/>
    <cellStyle name="Normal 40 4 3 2" xfId="15054" xr:uid="{00000000-0005-0000-0000-0000BF400000}"/>
    <cellStyle name="Normal 40 4 3 2 2" xfId="15055" xr:uid="{00000000-0005-0000-0000-0000C0400000}"/>
    <cellStyle name="Normal 40 4 3 3" xfId="15056" xr:uid="{00000000-0005-0000-0000-0000C1400000}"/>
    <cellStyle name="Normal 40 4 3 3 2" xfId="15057" xr:uid="{00000000-0005-0000-0000-0000C2400000}"/>
    <cellStyle name="Normal 40 4 3 4" xfId="15058" xr:uid="{00000000-0005-0000-0000-0000C3400000}"/>
    <cellStyle name="Normal 40 4 4" xfId="15059" xr:uid="{00000000-0005-0000-0000-0000C4400000}"/>
    <cellStyle name="Normal 40 4 4 2" xfId="15060" xr:uid="{00000000-0005-0000-0000-0000C5400000}"/>
    <cellStyle name="Normal 40 4 5" xfId="15061" xr:uid="{00000000-0005-0000-0000-0000C6400000}"/>
    <cellStyle name="Normal 40 4 6" xfId="15062" xr:uid="{00000000-0005-0000-0000-0000C7400000}"/>
    <cellStyle name="Normal 40 4 6 2" xfId="15063" xr:uid="{00000000-0005-0000-0000-0000C8400000}"/>
    <cellStyle name="Normal 40 4 7" xfId="15064" xr:uid="{00000000-0005-0000-0000-0000C9400000}"/>
    <cellStyle name="Normal 40 5" xfId="941" xr:uid="{00000000-0005-0000-0000-0000CA400000}"/>
    <cellStyle name="Normal 40 5 2" xfId="1965" xr:uid="{00000000-0005-0000-0000-0000CB400000}"/>
    <cellStyle name="Normal 40 5 2 2" xfId="15065" xr:uid="{00000000-0005-0000-0000-0000CC400000}"/>
    <cellStyle name="Normal 40 5 2 2 2" xfId="15066" xr:uid="{00000000-0005-0000-0000-0000CD400000}"/>
    <cellStyle name="Normal 40 5 2 3" xfId="15067" xr:uid="{00000000-0005-0000-0000-0000CE400000}"/>
    <cellStyle name="Normal 40 5 2 4" xfId="15068" xr:uid="{00000000-0005-0000-0000-0000CF400000}"/>
    <cellStyle name="Normal 40 5 3" xfId="15069" xr:uid="{00000000-0005-0000-0000-0000D0400000}"/>
    <cellStyle name="Normal 40 5 3 2" xfId="15070" xr:uid="{00000000-0005-0000-0000-0000D1400000}"/>
    <cellStyle name="Normal 40 5 3 2 2" xfId="15071" xr:uid="{00000000-0005-0000-0000-0000D2400000}"/>
    <cellStyle name="Normal 40 5 3 3" xfId="15072" xr:uid="{00000000-0005-0000-0000-0000D3400000}"/>
    <cellStyle name="Normal 40 5 3 3 2" xfId="15073" xr:uid="{00000000-0005-0000-0000-0000D4400000}"/>
    <cellStyle name="Normal 40 5 3 4" xfId="15074" xr:uid="{00000000-0005-0000-0000-0000D5400000}"/>
    <cellStyle name="Normal 40 5 4" xfId="15075" xr:uid="{00000000-0005-0000-0000-0000D6400000}"/>
    <cellStyle name="Normal 40 5 4 2" xfId="15076" xr:uid="{00000000-0005-0000-0000-0000D7400000}"/>
    <cellStyle name="Normal 40 5 5" xfId="15077" xr:uid="{00000000-0005-0000-0000-0000D8400000}"/>
    <cellStyle name="Normal 40 5 6" xfId="15078" xr:uid="{00000000-0005-0000-0000-0000D9400000}"/>
    <cellStyle name="Normal 40 5 6 2" xfId="15079" xr:uid="{00000000-0005-0000-0000-0000DA400000}"/>
    <cellStyle name="Normal 40 5 7" xfId="15080" xr:uid="{00000000-0005-0000-0000-0000DB400000}"/>
    <cellStyle name="Normal 40 6" xfId="942" xr:uid="{00000000-0005-0000-0000-0000DC400000}"/>
    <cellStyle name="Normal 40 6 2" xfId="1966" xr:uid="{00000000-0005-0000-0000-0000DD400000}"/>
    <cellStyle name="Normal 40 6 2 2" xfId="15081" xr:uid="{00000000-0005-0000-0000-0000DE400000}"/>
    <cellStyle name="Normal 40 6 2 2 2" xfId="15082" xr:uid="{00000000-0005-0000-0000-0000DF400000}"/>
    <cellStyle name="Normal 40 6 2 3" xfId="15083" xr:uid="{00000000-0005-0000-0000-0000E0400000}"/>
    <cellStyle name="Normal 40 6 2 4" xfId="15084" xr:uid="{00000000-0005-0000-0000-0000E1400000}"/>
    <cellStyle name="Normal 40 6 3" xfId="15085" xr:uid="{00000000-0005-0000-0000-0000E2400000}"/>
    <cellStyle name="Normal 40 6 3 2" xfId="15086" xr:uid="{00000000-0005-0000-0000-0000E3400000}"/>
    <cellStyle name="Normal 40 6 3 2 2" xfId="15087" xr:uid="{00000000-0005-0000-0000-0000E4400000}"/>
    <cellStyle name="Normal 40 6 3 3" xfId="15088" xr:uid="{00000000-0005-0000-0000-0000E5400000}"/>
    <cellStyle name="Normal 40 6 3 3 2" xfId="15089" xr:uid="{00000000-0005-0000-0000-0000E6400000}"/>
    <cellStyle name="Normal 40 6 3 4" xfId="15090" xr:uid="{00000000-0005-0000-0000-0000E7400000}"/>
    <cellStyle name="Normal 40 6 4" xfId="15091" xr:uid="{00000000-0005-0000-0000-0000E8400000}"/>
    <cellStyle name="Normal 40 6 4 2" xfId="15092" xr:uid="{00000000-0005-0000-0000-0000E9400000}"/>
    <cellStyle name="Normal 40 6 5" xfId="15093" xr:uid="{00000000-0005-0000-0000-0000EA400000}"/>
    <cellStyle name="Normal 40 6 6" xfId="15094" xr:uid="{00000000-0005-0000-0000-0000EB400000}"/>
    <cellStyle name="Normal 40 6 6 2" xfId="15095" xr:uid="{00000000-0005-0000-0000-0000EC400000}"/>
    <cellStyle name="Normal 40 6 7" xfId="15096" xr:uid="{00000000-0005-0000-0000-0000ED400000}"/>
    <cellStyle name="Normal 40 7" xfId="943" xr:uid="{00000000-0005-0000-0000-0000EE400000}"/>
    <cellStyle name="Normal 40 7 2" xfId="1967" xr:uid="{00000000-0005-0000-0000-0000EF400000}"/>
    <cellStyle name="Normal 40 7 2 2" xfId="15097" xr:uid="{00000000-0005-0000-0000-0000F0400000}"/>
    <cellStyle name="Normal 40 7 2 2 2" xfId="15098" xr:uid="{00000000-0005-0000-0000-0000F1400000}"/>
    <cellStyle name="Normal 40 7 2 3" xfId="15099" xr:uid="{00000000-0005-0000-0000-0000F2400000}"/>
    <cellStyle name="Normal 40 7 2 4" xfId="15100" xr:uid="{00000000-0005-0000-0000-0000F3400000}"/>
    <cellStyle name="Normal 40 7 3" xfId="15101" xr:uid="{00000000-0005-0000-0000-0000F4400000}"/>
    <cellStyle name="Normal 40 7 3 2" xfId="15102" xr:uid="{00000000-0005-0000-0000-0000F5400000}"/>
    <cellStyle name="Normal 40 7 3 2 2" xfId="15103" xr:uid="{00000000-0005-0000-0000-0000F6400000}"/>
    <cellStyle name="Normal 40 7 3 3" xfId="15104" xr:uid="{00000000-0005-0000-0000-0000F7400000}"/>
    <cellStyle name="Normal 40 7 3 3 2" xfId="15105" xr:uid="{00000000-0005-0000-0000-0000F8400000}"/>
    <cellStyle name="Normal 40 7 3 4" xfId="15106" xr:uid="{00000000-0005-0000-0000-0000F9400000}"/>
    <cellStyle name="Normal 40 7 4" xfId="15107" xr:uid="{00000000-0005-0000-0000-0000FA400000}"/>
    <cellStyle name="Normal 40 7 4 2" xfId="15108" xr:uid="{00000000-0005-0000-0000-0000FB400000}"/>
    <cellStyle name="Normal 40 7 5" xfId="15109" xr:uid="{00000000-0005-0000-0000-0000FC400000}"/>
    <cellStyle name="Normal 40 7 6" xfId="15110" xr:uid="{00000000-0005-0000-0000-0000FD400000}"/>
    <cellStyle name="Normal 40 7 6 2" xfId="15111" xr:uid="{00000000-0005-0000-0000-0000FE400000}"/>
    <cellStyle name="Normal 40 7 7" xfId="15112" xr:uid="{00000000-0005-0000-0000-0000FF400000}"/>
    <cellStyle name="Normal 40 8" xfId="944" xr:uid="{00000000-0005-0000-0000-000000410000}"/>
    <cellStyle name="Normal 40 8 2" xfId="1968" xr:uid="{00000000-0005-0000-0000-000001410000}"/>
    <cellStyle name="Normal 40 8 2 2" xfId="15113" xr:uid="{00000000-0005-0000-0000-000002410000}"/>
    <cellStyle name="Normal 40 8 2 2 2" xfId="15114" xr:uid="{00000000-0005-0000-0000-000003410000}"/>
    <cellStyle name="Normal 40 8 2 3" xfId="15115" xr:uid="{00000000-0005-0000-0000-000004410000}"/>
    <cellStyle name="Normal 40 8 2 4" xfId="15116" xr:uid="{00000000-0005-0000-0000-000005410000}"/>
    <cellStyle name="Normal 40 8 3" xfId="15117" xr:uid="{00000000-0005-0000-0000-000006410000}"/>
    <cellStyle name="Normal 40 8 3 2" xfId="15118" xr:uid="{00000000-0005-0000-0000-000007410000}"/>
    <cellStyle name="Normal 40 8 3 2 2" xfId="15119" xr:uid="{00000000-0005-0000-0000-000008410000}"/>
    <cellStyle name="Normal 40 8 3 3" xfId="15120" xr:uid="{00000000-0005-0000-0000-000009410000}"/>
    <cellStyle name="Normal 40 8 3 3 2" xfId="15121" xr:uid="{00000000-0005-0000-0000-00000A410000}"/>
    <cellStyle name="Normal 40 8 3 4" xfId="15122" xr:uid="{00000000-0005-0000-0000-00000B410000}"/>
    <cellStyle name="Normal 40 8 4" xfId="15123" xr:uid="{00000000-0005-0000-0000-00000C410000}"/>
    <cellStyle name="Normal 40 8 4 2" xfId="15124" xr:uid="{00000000-0005-0000-0000-00000D410000}"/>
    <cellStyle name="Normal 40 8 5" xfId="15125" xr:uid="{00000000-0005-0000-0000-00000E410000}"/>
    <cellStyle name="Normal 40 8 6" xfId="15126" xr:uid="{00000000-0005-0000-0000-00000F410000}"/>
    <cellStyle name="Normal 40 8 6 2" xfId="15127" xr:uid="{00000000-0005-0000-0000-000010410000}"/>
    <cellStyle name="Normal 40 8 7" xfId="15128" xr:uid="{00000000-0005-0000-0000-000011410000}"/>
    <cellStyle name="Normal 40 9" xfId="945" xr:uid="{00000000-0005-0000-0000-000012410000}"/>
    <cellStyle name="Normal 40 9 2" xfId="1969" xr:uid="{00000000-0005-0000-0000-000013410000}"/>
    <cellStyle name="Normal 40 9 2 2" xfId="15129" xr:uid="{00000000-0005-0000-0000-000014410000}"/>
    <cellStyle name="Normal 40 9 2 2 2" xfId="15130" xr:uid="{00000000-0005-0000-0000-000015410000}"/>
    <cellStyle name="Normal 40 9 2 3" xfId="15131" xr:uid="{00000000-0005-0000-0000-000016410000}"/>
    <cellStyle name="Normal 40 9 2 4" xfId="15132" xr:uid="{00000000-0005-0000-0000-000017410000}"/>
    <cellStyle name="Normal 40 9 3" xfId="15133" xr:uid="{00000000-0005-0000-0000-000018410000}"/>
    <cellStyle name="Normal 40 9 3 2" xfId="15134" xr:uid="{00000000-0005-0000-0000-000019410000}"/>
    <cellStyle name="Normal 40 9 3 2 2" xfId="15135" xr:uid="{00000000-0005-0000-0000-00001A410000}"/>
    <cellStyle name="Normal 40 9 3 3" xfId="15136" xr:uid="{00000000-0005-0000-0000-00001B410000}"/>
    <cellStyle name="Normal 40 9 3 3 2" xfId="15137" xr:uid="{00000000-0005-0000-0000-00001C410000}"/>
    <cellStyle name="Normal 40 9 3 4" xfId="15138" xr:uid="{00000000-0005-0000-0000-00001D410000}"/>
    <cellStyle name="Normal 40 9 4" xfId="15139" xr:uid="{00000000-0005-0000-0000-00001E410000}"/>
    <cellStyle name="Normal 40 9 4 2" xfId="15140" xr:uid="{00000000-0005-0000-0000-00001F410000}"/>
    <cellStyle name="Normal 40 9 5" xfId="15141" xr:uid="{00000000-0005-0000-0000-000020410000}"/>
    <cellStyle name="Normal 40 9 6" xfId="15142" xr:uid="{00000000-0005-0000-0000-000021410000}"/>
    <cellStyle name="Normal 40 9 6 2" xfId="15143" xr:uid="{00000000-0005-0000-0000-000022410000}"/>
    <cellStyle name="Normal 40 9 7" xfId="15144" xr:uid="{00000000-0005-0000-0000-000023410000}"/>
    <cellStyle name="Normal 41" xfId="946" xr:uid="{00000000-0005-0000-0000-000024410000}"/>
    <cellStyle name="Normal 41 10" xfId="947" xr:uid="{00000000-0005-0000-0000-000025410000}"/>
    <cellStyle name="Normal 41 10 2" xfId="2379" xr:uid="{00000000-0005-0000-0000-000026410000}"/>
    <cellStyle name="Normal 41 10 2 2" xfId="15145" xr:uid="{00000000-0005-0000-0000-000027410000}"/>
    <cellStyle name="Normal 41 10 2 2 2" xfId="15146" xr:uid="{00000000-0005-0000-0000-000028410000}"/>
    <cellStyle name="Normal 41 10 2 3" xfId="15147" xr:uid="{00000000-0005-0000-0000-000029410000}"/>
    <cellStyle name="Normal 41 10 2 4" xfId="15148" xr:uid="{00000000-0005-0000-0000-00002A410000}"/>
    <cellStyle name="Normal 41 10 3" xfId="15149" xr:uid="{00000000-0005-0000-0000-00002B410000}"/>
    <cellStyle name="Normal 41 10 3 2" xfId="15150" xr:uid="{00000000-0005-0000-0000-00002C410000}"/>
    <cellStyle name="Normal 41 10 3 2 2" xfId="15151" xr:uid="{00000000-0005-0000-0000-00002D410000}"/>
    <cellStyle name="Normal 41 10 3 3" xfId="15152" xr:uid="{00000000-0005-0000-0000-00002E410000}"/>
    <cellStyle name="Normal 41 10 3 3 2" xfId="15153" xr:uid="{00000000-0005-0000-0000-00002F410000}"/>
    <cellStyle name="Normal 41 10 3 4" xfId="15154" xr:uid="{00000000-0005-0000-0000-000030410000}"/>
    <cellStyle name="Normal 41 10 4" xfId="15155" xr:uid="{00000000-0005-0000-0000-000031410000}"/>
    <cellStyle name="Normal 41 10 4 2" xfId="15156" xr:uid="{00000000-0005-0000-0000-000032410000}"/>
    <cellStyle name="Normal 41 10 5" xfId="15157" xr:uid="{00000000-0005-0000-0000-000033410000}"/>
    <cellStyle name="Normal 41 10 6" xfId="15158" xr:uid="{00000000-0005-0000-0000-000034410000}"/>
    <cellStyle name="Normal 41 10 6 2" xfId="15159" xr:uid="{00000000-0005-0000-0000-000035410000}"/>
    <cellStyle name="Normal 41 10 7" xfId="15160" xr:uid="{00000000-0005-0000-0000-000036410000}"/>
    <cellStyle name="Normal 41 11" xfId="948" xr:uid="{00000000-0005-0000-0000-000037410000}"/>
    <cellStyle name="Normal 41 11 2" xfId="2380" xr:uid="{00000000-0005-0000-0000-000038410000}"/>
    <cellStyle name="Normal 41 11 2 2" xfId="15161" xr:uid="{00000000-0005-0000-0000-000039410000}"/>
    <cellStyle name="Normal 41 11 2 2 2" xfId="15162" xr:uid="{00000000-0005-0000-0000-00003A410000}"/>
    <cellStyle name="Normal 41 11 2 3" xfId="15163" xr:uid="{00000000-0005-0000-0000-00003B410000}"/>
    <cellStyle name="Normal 41 11 2 4" xfId="15164" xr:uid="{00000000-0005-0000-0000-00003C410000}"/>
    <cellStyle name="Normal 41 11 3" xfId="15165" xr:uid="{00000000-0005-0000-0000-00003D410000}"/>
    <cellStyle name="Normal 41 11 3 2" xfId="15166" xr:uid="{00000000-0005-0000-0000-00003E410000}"/>
    <cellStyle name="Normal 41 11 3 2 2" xfId="15167" xr:uid="{00000000-0005-0000-0000-00003F410000}"/>
    <cellStyle name="Normal 41 11 3 3" xfId="15168" xr:uid="{00000000-0005-0000-0000-000040410000}"/>
    <cellStyle name="Normal 41 11 3 3 2" xfId="15169" xr:uid="{00000000-0005-0000-0000-000041410000}"/>
    <cellStyle name="Normal 41 11 3 4" xfId="15170" xr:uid="{00000000-0005-0000-0000-000042410000}"/>
    <cellStyle name="Normal 41 11 4" xfId="15171" xr:uid="{00000000-0005-0000-0000-000043410000}"/>
    <cellStyle name="Normal 41 11 4 2" xfId="15172" xr:uid="{00000000-0005-0000-0000-000044410000}"/>
    <cellStyle name="Normal 41 11 5" xfId="15173" xr:uid="{00000000-0005-0000-0000-000045410000}"/>
    <cellStyle name="Normal 41 11 6" xfId="15174" xr:uid="{00000000-0005-0000-0000-000046410000}"/>
    <cellStyle name="Normal 41 11 6 2" xfId="15175" xr:uid="{00000000-0005-0000-0000-000047410000}"/>
    <cellStyle name="Normal 41 11 7" xfId="15176" xr:uid="{00000000-0005-0000-0000-000048410000}"/>
    <cellStyle name="Normal 41 12" xfId="949" xr:uid="{00000000-0005-0000-0000-000049410000}"/>
    <cellStyle name="Normal 41 12 2" xfId="2381" xr:uid="{00000000-0005-0000-0000-00004A410000}"/>
    <cellStyle name="Normal 41 12 2 2" xfId="15177" xr:uid="{00000000-0005-0000-0000-00004B410000}"/>
    <cellStyle name="Normal 41 12 2 2 2" xfId="15178" xr:uid="{00000000-0005-0000-0000-00004C410000}"/>
    <cellStyle name="Normal 41 12 2 3" xfId="15179" xr:uid="{00000000-0005-0000-0000-00004D410000}"/>
    <cellStyle name="Normal 41 12 2 4" xfId="15180" xr:uid="{00000000-0005-0000-0000-00004E410000}"/>
    <cellStyle name="Normal 41 12 3" xfId="15181" xr:uid="{00000000-0005-0000-0000-00004F410000}"/>
    <cellStyle name="Normal 41 12 3 2" xfId="15182" xr:uid="{00000000-0005-0000-0000-000050410000}"/>
    <cellStyle name="Normal 41 12 3 2 2" xfId="15183" xr:uid="{00000000-0005-0000-0000-000051410000}"/>
    <cellStyle name="Normal 41 12 3 3" xfId="15184" xr:uid="{00000000-0005-0000-0000-000052410000}"/>
    <cellStyle name="Normal 41 12 3 3 2" xfId="15185" xr:uid="{00000000-0005-0000-0000-000053410000}"/>
    <cellStyle name="Normal 41 12 3 4" xfId="15186" xr:uid="{00000000-0005-0000-0000-000054410000}"/>
    <cellStyle name="Normal 41 12 4" xfId="15187" xr:uid="{00000000-0005-0000-0000-000055410000}"/>
    <cellStyle name="Normal 41 12 4 2" xfId="15188" xr:uid="{00000000-0005-0000-0000-000056410000}"/>
    <cellStyle name="Normal 41 12 5" xfId="15189" xr:uid="{00000000-0005-0000-0000-000057410000}"/>
    <cellStyle name="Normal 41 12 6" xfId="15190" xr:uid="{00000000-0005-0000-0000-000058410000}"/>
    <cellStyle name="Normal 41 12 6 2" xfId="15191" xr:uid="{00000000-0005-0000-0000-000059410000}"/>
    <cellStyle name="Normal 41 12 7" xfId="15192" xr:uid="{00000000-0005-0000-0000-00005A410000}"/>
    <cellStyle name="Normal 41 13" xfId="950" xr:uid="{00000000-0005-0000-0000-00005B410000}"/>
    <cellStyle name="Normal 41 13 2" xfId="2382" xr:uid="{00000000-0005-0000-0000-00005C410000}"/>
    <cellStyle name="Normal 41 13 2 2" xfId="15193" xr:uid="{00000000-0005-0000-0000-00005D410000}"/>
    <cellStyle name="Normal 41 13 2 2 2" xfId="15194" xr:uid="{00000000-0005-0000-0000-00005E410000}"/>
    <cellStyle name="Normal 41 13 2 3" xfId="15195" xr:uid="{00000000-0005-0000-0000-00005F410000}"/>
    <cellStyle name="Normal 41 13 2 4" xfId="15196" xr:uid="{00000000-0005-0000-0000-000060410000}"/>
    <cellStyle name="Normal 41 13 3" xfId="15197" xr:uid="{00000000-0005-0000-0000-000061410000}"/>
    <cellStyle name="Normal 41 13 3 2" xfId="15198" xr:uid="{00000000-0005-0000-0000-000062410000}"/>
    <cellStyle name="Normal 41 13 3 2 2" xfId="15199" xr:uid="{00000000-0005-0000-0000-000063410000}"/>
    <cellStyle name="Normal 41 13 3 3" xfId="15200" xr:uid="{00000000-0005-0000-0000-000064410000}"/>
    <cellStyle name="Normal 41 13 3 3 2" xfId="15201" xr:uid="{00000000-0005-0000-0000-000065410000}"/>
    <cellStyle name="Normal 41 13 3 4" xfId="15202" xr:uid="{00000000-0005-0000-0000-000066410000}"/>
    <cellStyle name="Normal 41 13 4" xfId="15203" xr:uid="{00000000-0005-0000-0000-000067410000}"/>
    <cellStyle name="Normal 41 13 4 2" xfId="15204" xr:uid="{00000000-0005-0000-0000-000068410000}"/>
    <cellStyle name="Normal 41 13 5" xfId="15205" xr:uid="{00000000-0005-0000-0000-000069410000}"/>
    <cellStyle name="Normal 41 13 6" xfId="15206" xr:uid="{00000000-0005-0000-0000-00006A410000}"/>
    <cellStyle name="Normal 41 13 6 2" xfId="15207" xr:uid="{00000000-0005-0000-0000-00006B410000}"/>
    <cellStyle name="Normal 41 13 7" xfId="15208" xr:uid="{00000000-0005-0000-0000-00006C410000}"/>
    <cellStyle name="Normal 41 14" xfId="951" xr:uid="{00000000-0005-0000-0000-00006D410000}"/>
    <cellStyle name="Normal 41 14 2" xfId="2383" xr:uid="{00000000-0005-0000-0000-00006E410000}"/>
    <cellStyle name="Normal 41 14 2 2" xfId="15209" xr:uid="{00000000-0005-0000-0000-00006F410000}"/>
    <cellStyle name="Normal 41 14 2 2 2" xfId="15210" xr:uid="{00000000-0005-0000-0000-000070410000}"/>
    <cellStyle name="Normal 41 14 2 3" xfId="15211" xr:uid="{00000000-0005-0000-0000-000071410000}"/>
    <cellStyle name="Normal 41 14 2 4" xfId="15212" xr:uid="{00000000-0005-0000-0000-000072410000}"/>
    <cellStyle name="Normal 41 14 3" xfId="15213" xr:uid="{00000000-0005-0000-0000-000073410000}"/>
    <cellStyle name="Normal 41 14 3 2" xfId="15214" xr:uid="{00000000-0005-0000-0000-000074410000}"/>
    <cellStyle name="Normal 41 14 3 2 2" xfId="15215" xr:uid="{00000000-0005-0000-0000-000075410000}"/>
    <cellStyle name="Normal 41 14 3 3" xfId="15216" xr:uid="{00000000-0005-0000-0000-000076410000}"/>
    <cellStyle name="Normal 41 14 3 3 2" xfId="15217" xr:uid="{00000000-0005-0000-0000-000077410000}"/>
    <cellStyle name="Normal 41 14 3 4" xfId="15218" xr:uid="{00000000-0005-0000-0000-000078410000}"/>
    <cellStyle name="Normal 41 14 4" xfId="15219" xr:uid="{00000000-0005-0000-0000-000079410000}"/>
    <cellStyle name="Normal 41 14 4 2" xfId="15220" xr:uid="{00000000-0005-0000-0000-00007A410000}"/>
    <cellStyle name="Normal 41 14 5" xfId="15221" xr:uid="{00000000-0005-0000-0000-00007B410000}"/>
    <cellStyle name="Normal 41 14 6" xfId="15222" xr:uid="{00000000-0005-0000-0000-00007C410000}"/>
    <cellStyle name="Normal 41 14 6 2" xfId="15223" xr:uid="{00000000-0005-0000-0000-00007D410000}"/>
    <cellStyle name="Normal 41 14 7" xfId="15224" xr:uid="{00000000-0005-0000-0000-00007E410000}"/>
    <cellStyle name="Normal 41 15" xfId="952" xr:uid="{00000000-0005-0000-0000-00007F410000}"/>
    <cellStyle name="Normal 41 15 2" xfId="2384" xr:uid="{00000000-0005-0000-0000-000080410000}"/>
    <cellStyle name="Normal 41 15 2 2" xfId="15225" xr:uid="{00000000-0005-0000-0000-000081410000}"/>
    <cellStyle name="Normal 41 15 2 2 2" xfId="15226" xr:uid="{00000000-0005-0000-0000-000082410000}"/>
    <cellStyle name="Normal 41 15 2 3" xfId="15227" xr:uid="{00000000-0005-0000-0000-000083410000}"/>
    <cellStyle name="Normal 41 15 2 4" xfId="15228" xr:uid="{00000000-0005-0000-0000-000084410000}"/>
    <cellStyle name="Normal 41 15 3" xfId="15229" xr:uid="{00000000-0005-0000-0000-000085410000}"/>
    <cellStyle name="Normal 41 15 3 2" xfId="15230" xr:uid="{00000000-0005-0000-0000-000086410000}"/>
    <cellStyle name="Normal 41 15 3 2 2" xfId="15231" xr:uid="{00000000-0005-0000-0000-000087410000}"/>
    <cellStyle name="Normal 41 15 3 3" xfId="15232" xr:uid="{00000000-0005-0000-0000-000088410000}"/>
    <cellStyle name="Normal 41 15 3 3 2" xfId="15233" xr:uid="{00000000-0005-0000-0000-000089410000}"/>
    <cellStyle name="Normal 41 15 3 4" xfId="15234" xr:uid="{00000000-0005-0000-0000-00008A410000}"/>
    <cellStyle name="Normal 41 15 4" xfId="15235" xr:uid="{00000000-0005-0000-0000-00008B410000}"/>
    <cellStyle name="Normal 41 15 4 2" xfId="15236" xr:uid="{00000000-0005-0000-0000-00008C410000}"/>
    <cellStyle name="Normal 41 15 5" xfId="15237" xr:uid="{00000000-0005-0000-0000-00008D410000}"/>
    <cellStyle name="Normal 41 15 6" xfId="15238" xr:uid="{00000000-0005-0000-0000-00008E410000}"/>
    <cellStyle name="Normal 41 15 6 2" xfId="15239" xr:uid="{00000000-0005-0000-0000-00008F410000}"/>
    <cellStyle name="Normal 41 15 7" xfId="15240" xr:uid="{00000000-0005-0000-0000-000090410000}"/>
    <cellStyle name="Normal 41 16" xfId="953" xr:uid="{00000000-0005-0000-0000-000091410000}"/>
    <cellStyle name="Normal 41 16 2" xfId="2385" xr:uid="{00000000-0005-0000-0000-000092410000}"/>
    <cellStyle name="Normal 41 16 2 2" xfId="15241" xr:uid="{00000000-0005-0000-0000-000093410000}"/>
    <cellStyle name="Normal 41 16 2 2 2" xfId="15242" xr:uid="{00000000-0005-0000-0000-000094410000}"/>
    <cellStyle name="Normal 41 16 2 3" xfId="15243" xr:uid="{00000000-0005-0000-0000-000095410000}"/>
    <cellStyle name="Normal 41 16 2 4" xfId="15244" xr:uid="{00000000-0005-0000-0000-000096410000}"/>
    <cellStyle name="Normal 41 16 3" xfId="15245" xr:uid="{00000000-0005-0000-0000-000097410000}"/>
    <cellStyle name="Normal 41 16 3 2" xfId="15246" xr:uid="{00000000-0005-0000-0000-000098410000}"/>
    <cellStyle name="Normal 41 16 3 2 2" xfId="15247" xr:uid="{00000000-0005-0000-0000-000099410000}"/>
    <cellStyle name="Normal 41 16 3 3" xfId="15248" xr:uid="{00000000-0005-0000-0000-00009A410000}"/>
    <cellStyle name="Normal 41 16 3 3 2" xfId="15249" xr:uid="{00000000-0005-0000-0000-00009B410000}"/>
    <cellStyle name="Normal 41 16 3 4" xfId="15250" xr:uid="{00000000-0005-0000-0000-00009C410000}"/>
    <cellStyle name="Normal 41 16 4" xfId="15251" xr:uid="{00000000-0005-0000-0000-00009D410000}"/>
    <cellStyle name="Normal 41 16 4 2" xfId="15252" xr:uid="{00000000-0005-0000-0000-00009E410000}"/>
    <cellStyle name="Normal 41 16 5" xfId="15253" xr:uid="{00000000-0005-0000-0000-00009F410000}"/>
    <cellStyle name="Normal 41 16 6" xfId="15254" xr:uid="{00000000-0005-0000-0000-0000A0410000}"/>
    <cellStyle name="Normal 41 16 6 2" xfId="15255" xr:uid="{00000000-0005-0000-0000-0000A1410000}"/>
    <cellStyle name="Normal 41 16 7" xfId="15256" xr:uid="{00000000-0005-0000-0000-0000A2410000}"/>
    <cellStyle name="Normal 41 17" xfId="954" xr:uid="{00000000-0005-0000-0000-0000A3410000}"/>
    <cellStyle name="Normal 41 17 2" xfId="2386" xr:uid="{00000000-0005-0000-0000-0000A4410000}"/>
    <cellStyle name="Normal 41 17 2 2" xfId="15257" xr:uid="{00000000-0005-0000-0000-0000A5410000}"/>
    <cellStyle name="Normal 41 17 2 2 2" xfId="15258" xr:uid="{00000000-0005-0000-0000-0000A6410000}"/>
    <cellStyle name="Normal 41 17 2 3" xfId="15259" xr:uid="{00000000-0005-0000-0000-0000A7410000}"/>
    <cellStyle name="Normal 41 17 2 4" xfId="15260" xr:uid="{00000000-0005-0000-0000-0000A8410000}"/>
    <cellStyle name="Normal 41 17 3" xfId="15261" xr:uid="{00000000-0005-0000-0000-0000A9410000}"/>
    <cellStyle name="Normal 41 17 3 2" xfId="15262" xr:uid="{00000000-0005-0000-0000-0000AA410000}"/>
    <cellStyle name="Normal 41 17 3 2 2" xfId="15263" xr:uid="{00000000-0005-0000-0000-0000AB410000}"/>
    <cellStyle name="Normal 41 17 3 3" xfId="15264" xr:uid="{00000000-0005-0000-0000-0000AC410000}"/>
    <cellStyle name="Normal 41 17 3 3 2" xfId="15265" xr:uid="{00000000-0005-0000-0000-0000AD410000}"/>
    <cellStyle name="Normal 41 17 3 4" xfId="15266" xr:uid="{00000000-0005-0000-0000-0000AE410000}"/>
    <cellStyle name="Normal 41 17 4" xfId="15267" xr:uid="{00000000-0005-0000-0000-0000AF410000}"/>
    <cellStyle name="Normal 41 17 4 2" xfId="15268" xr:uid="{00000000-0005-0000-0000-0000B0410000}"/>
    <cellStyle name="Normal 41 17 5" xfId="15269" xr:uid="{00000000-0005-0000-0000-0000B1410000}"/>
    <cellStyle name="Normal 41 17 6" xfId="15270" xr:uid="{00000000-0005-0000-0000-0000B2410000}"/>
    <cellStyle name="Normal 41 17 6 2" xfId="15271" xr:uid="{00000000-0005-0000-0000-0000B3410000}"/>
    <cellStyle name="Normal 41 17 7" xfId="15272" xr:uid="{00000000-0005-0000-0000-0000B4410000}"/>
    <cellStyle name="Normal 41 18" xfId="955" xr:uid="{00000000-0005-0000-0000-0000B5410000}"/>
    <cellStyle name="Normal 41 18 2" xfId="2387" xr:uid="{00000000-0005-0000-0000-0000B6410000}"/>
    <cellStyle name="Normal 41 18 2 2" xfId="15273" xr:uid="{00000000-0005-0000-0000-0000B7410000}"/>
    <cellStyle name="Normal 41 18 2 2 2" xfId="15274" xr:uid="{00000000-0005-0000-0000-0000B8410000}"/>
    <cellStyle name="Normal 41 18 2 3" xfId="15275" xr:uid="{00000000-0005-0000-0000-0000B9410000}"/>
    <cellStyle name="Normal 41 18 2 4" xfId="15276" xr:uid="{00000000-0005-0000-0000-0000BA410000}"/>
    <cellStyle name="Normal 41 18 3" xfId="15277" xr:uid="{00000000-0005-0000-0000-0000BB410000}"/>
    <cellStyle name="Normal 41 18 3 2" xfId="15278" xr:uid="{00000000-0005-0000-0000-0000BC410000}"/>
    <cellStyle name="Normal 41 18 3 2 2" xfId="15279" xr:uid="{00000000-0005-0000-0000-0000BD410000}"/>
    <cellStyle name="Normal 41 18 3 3" xfId="15280" xr:uid="{00000000-0005-0000-0000-0000BE410000}"/>
    <cellStyle name="Normal 41 18 3 3 2" xfId="15281" xr:uid="{00000000-0005-0000-0000-0000BF410000}"/>
    <cellStyle name="Normal 41 18 3 4" xfId="15282" xr:uid="{00000000-0005-0000-0000-0000C0410000}"/>
    <cellStyle name="Normal 41 18 4" xfId="15283" xr:uid="{00000000-0005-0000-0000-0000C1410000}"/>
    <cellStyle name="Normal 41 18 4 2" xfId="15284" xr:uid="{00000000-0005-0000-0000-0000C2410000}"/>
    <cellStyle name="Normal 41 18 5" xfId="15285" xr:uid="{00000000-0005-0000-0000-0000C3410000}"/>
    <cellStyle name="Normal 41 18 6" xfId="15286" xr:uid="{00000000-0005-0000-0000-0000C4410000}"/>
    <cellStyle name="Normal 41 18 6 2" xfId="15287" xr:uid="{00000000-0005-0000-0000-0000C5410000}"/>
    <cellStyle name="Normal 41 18 7" xfId="15288" xr:uid="{00000000-0005-0000-0000-0000C6410000}"/>
    <cellStyle name="Normal 41 19" xfId="956" xr:uid="{00000000-0005-0000-0000-0000C7410000}"/>
    <cellStyle name="Normal 41 19 2" xfId="2388" xr:uid="{00000000-0005-0000-0000-0000C8410000}"/>
    <cellStyle name="Normal 41 19 2 2" xfId="15289" xr:uid="{00000000-0005-0000-0000-0000C9410000}"/>
    <cellStyle name="Normal 41 19 2 2 2" xfId="15290" xr:uid="{00000000-0005-0000-0000-0000CA410000}"/>
    <cellStyle name="Normal 41 19 2 3" xfId="15291" xr:uid="{00000000-0005-0000-0000-0000CB410000}"/>
    <cellStyle name="Normal 41 19 2 4" xfId="15292" xr:uid="{00000000-0005-0000-0000-0000CC410000}"/>
    <cellStyle name="Normal 41 19 3" xfId="15293" xr:uid="{00000000-0005-0000-0000-0000CD410000}"/>
    <cellStyle name="Normal 41 19 3 2" xfId="15294" xr:uid="{00000000-0005-0000-0000-0000CE410000}"/>
    <cellStyle name="Normal 41 19 3 2 2" xfId="15295" xr:uid="{00000000-0005-0000-0000-0000CF410000}"/>
    <cellStyle name="Normal 41 19 3 3" xfId="15296" xr:uid="{00000000-0005-0000-0000-0000D0410000}"/>
    <cellStyle name="Normal 41 19 3 3 2" xfId="15297" xr:uid="{00000000-0005-0000-0000-0000D1410000}"/>
    <cellStyle name="Normal 41 19 3 4" xfId="15298" xr:uid="{00000000-0005-0000-0000-0000D2410000}"/>
    <cellStyle name="Normal 41 19 4" xfId="15299" xr:uid="{00000000-0005-0000-0000-0000D3410000}"/>
    <cellStyle name="Normal 41 19 4 2" xfId="15300" xr:uid="{00000000-0005-0000-0000-0000D4410000}"/>
    <cellStyle name="Normal 41 19 5" xfId="15301" xr:uid="{00000000-0005-0000-0000-0000D5410000}"/>
    <cellStyle name="Normal 41 19 6" xfId="15302" xr:uid="{00000000-0005-0000-0000-0000D6410000}"/>
    <cellStyle name="Normal 41 19 6 2" xfId="15303" xr:uid="{00000000-0005-0000-0000-0000D7410000}"/>
    <cellStyle name="Normal 41 19 7" xfId="15304" xr:uid="{00000000-0005-0000-0000-0000D8410000}"/>
    <cellStyle name="Normal 41 2" xfId="957" xr:uid="{00000000-0005-0000-0000-0000D9410000}"/>
    <cellStyle name="Normal 41 2 2" xfId="1971" xr:uid="{00000000-0005-0000-0000-0000DA410000}"/>
    <cellStyle name="Normal 41 2 2 2" xfId="15305" xr:uid="{00000000-0005-0000-0000-0000DB410000}"/>
    <cellStyle name="Normal 41 2 2 2 2" xfId="15306" xr:uid="{00000000-0005-0000-0000-0000DC410000}"/>
    <cellStyle name="Normal 41 2 2 3" xfId="15307" xr:uid="{00000000-0005-0000-0000-0000DD410000}"/>
    <cellStyle name="Normal 41 2 2 4" xfId="15308" xr:uid="{00000000-0005-0000-0000-0000DE410000}"/>
    <cellStyle name="Normal 41 2 3" xfId="15309" xr:uid="{00000000-0005-0000-0000-0000DF410000}"/>
    <cellStyle name="Normal 41 2 3 2" xfId="15310" xr:uid="{00000000-0005-0000-0000-0000E0410000}"/>
    <cellStyle name="Normal 41 2 3 2 2" xfId="15311" xr:uid="{00000000-0005-0000-0000-0000E1410000}"/>
    <cellStyle name="Normal 41 2 3 3" xfId="15312" xr:uid="{00000000-0005-0000-0000-0000E2410000}"/>
    <cellStyle name="Normal 41 2 3 3 2" xfId="15313" xr:uid="{00000000-0005-0000-0000-0000E3410000}"/>
    <cellStyle name="Normal 41 2 3 4" xfId="15314" xr:uid="{00000000-0005-0000-0000-0000E4410000}"/>
    <cellStyle name="Normal 41 2 4" xfId="15315" xr:uid="{00000000-0005-0000-0000-0000E5410000}"/>
    <cellStyle name="Normal 41 2 4 2" xfId="15316" xr:uid="{00000000-0005-0000-0000-0000E6410000}"/>
    <cellStyle name="Normal 41 2 5" xfId="15317" xr:uid="{00000000-0005-0000-0000-0000E7410000}"/>
    <cellStyle name="Normal 41 2 6" xfId="15318" xr:uid="{00000000-0005-0000-0000-0000E8410000}"/>
    <cellStyle name="Normal 41 2 6 2" xfId="15319" xr:uid="{00000000-0005-0000-0000-0000E9410000}"/>
    <cellStyle name="Normal 41 2 7" xfId="15320" xr:uid="{00000000-0005-0000-0000-0000EA410000}"/>
    <cellStyle name="Normal 41 20" xfId="1970" xr:uid="{00000000-0005-0000-0000-0000EB410000}"/>
    <cellStyle name="Normal 41 20 2" xfId="15321" xr:uid="{00000000-0005-0000-0000-0000EC410000}"/>
    <cellStyle name="Normal 41 20 2 2" xfId="15322" xr:uid="{00000000-0005-0000-0000-0000ED410000}"/>
    <cellStyle name="Normal 41 20 3" xfId="15323" xr:uid="{00000000-0005-0000-0000-0000EE410000}"/>
    <cellStyle name="Normal 41 20 4" xfId="15324" xr:uid="{00000000-0005-0000-0000-0000EF410000}"/>
    <cellStyle name="Normal 41 21" xfId="15325" xr:uid="{00000000-0005-0000-0000-0000F0410000}"/>
    <cellStyle name="Normal 41 21 2" xfId="15326" xr:uid="{00000000-0005-0000-0000-0000F1410000}"/>
    <cellStyle name="Normal 41 21 2 2" xfId="15327" xr:uid="{00000000-0005-0000-0000-0000F2410000}"/>
    <cellStyle name="Normal 41 21 3" xfId="15328" xr:uid="{00000000-0005-0000-0000-0000F3410000}"/>
    <cellStyle name="Normal 41 21 3 2" xfId="15329" xr:uid="{00000000-0005-0000-0000-0000F4410000}"/>
    <cellStyle name="Normal 41 21 4" xfId="15330" xr:uid="{00000000-0005-0000-0000-0000F5410000}"/>
    <cellStyle name="Normal 41 22" xfId="15331" xr:uid="{00000000-0005-0000-0000-0000F6410000}"/>
    <cellStyle name="Normal 41 22 2" xfId="15332" xr:uid="{00000000-0005-0000-0000-0000F7410000}"/>
    <cellStyle name="Normal 41 23" xfId="15333" xr:uid="{00000000-0005-0000-0000-0000F8410000}"/>
    <cellStyle name="Normal 41 24" xfId="15334" xr:uid="{00000000-0005-0000-0000-0000F9410000}"/>
    <cellStyle name="Normal 41 24 2" xfId="15335" xr:uid="{00000000-0005-0000-0000-0000FA410000}"/>
    <cellStyle name="Normal 41 25" xfId="15336" xr:uid="{00000000-0005-0000-0000-0000FB410000}"/>
    <cellStyle name="Normal 41 3" xfId="958" xr:uid="{00000000-0005-0000-0000-0000FC410000}"/>
    <cellStyle name="Normal 41 3 2" xfId="1972" xr:uid="{00000000-0005-0000-0000-0000FD410000}"/>
    <cellStyle name="Normal 41 3 2 2" xfId="15337" xr:uid="{00000000-0005-0000-0000-0000FE410000}"/>
    <cellStyle name="Normal 41 3 2 2 2" xfId="15338" xr:uid="{00000000-0005-0000-0000-0000FF410000}"/>
    <cellStyle name="Normal 41 3 2 3" xfId="15339" xr:uid="{00000000-0005-0000-0000-000000420000}"/>
    <cellStyle name="Normal 41 3 2 4" xfId="15340" xr:uid="{00000000-0005-0000-0000-000001420000}"/>
    <cellStyle name="Normal 41 3 3" xfId="15341" xr:uid="{00000000-0005-0000-0000-000002420000}"/>
    <cellStyle name="Normal 41 3 3 2" xfId="15342" xr:uid="{00000000-0005-0000-0000-000003420000}"/>
    <cellStyle name="Normal 41 3 3 2 2" xfId="15343" xr:uid="{00000000-0005-0000-0000-000004420000}"/>
    <cellStyle name="Normal 41 3 3 3" xfId="15344" xr:uid="{00000000-0005-0000-0000-000005420000}"/>
    <cellStyle name="Normal 41 3 3 3 2" xfId="15345" xr:uid="{00000000-0005-0000-0000-000006420000}"/>
    <cellStyle name="Normal 41 3 3 4" xfId="15346" xr:uid="{00000000-0005-0000-0000-000007420000}"/>
    <cellStyle name="Normal 41 3 4" xfId="15347" xr:uid="{00000000-0005-0000-0000-000008420000}"/>
    <cellStyle name="Normal 41 3 4 2" xfId="15348" xr:uid="{00000000-0005-0000-0000-000009420000}"/>
    <cellStyle name="Normal 41 3 5" xfId="15349" xr:uid="{00000000-0005-0000-0000-00000A420000}"/>
    <cellStyle name="Normal 41 3 6" xfId="15350" xr:uid="{00000000-0005-0000-0000-00000B420000}"/>
    <cellStyle name="Normal 41 3 6 2" xfId="15351" xr:uid="{00000000-0005-0000-0000-00000C420000}"/>
    <cellStyle name="Normal 41 3 7" xfId="15352" xr:uid="{00000000-0005-0000-0000-00000D420000}"/>
    <cellStyle name="Normal 41 4" xfId="959" xr:uid="{00000000-0005-0000-0000-00000E420000}"/>
    <cellStyle name="Normal 41 4 2" xfId="1973" xr:uid="{00000000-0005-0000-0000-00000F420000}"/>
    <cellStyle name="Normal 41 4 2 2" xfId="15353" xr:uid="{00000000-0005-0000-0000-000010420000}"/>
    <cellStyle name="Normal 41 4 2 2 2" xfId="15354" xr:uid="{00000000-0005-0000-0000-000011420000}"/>
    <cellStyle name="Normal 41 4 2 3" xfId="15355" xr:uid="{00000000-0005-0000-0000-000012420000}"/>
    <cellStyle name="Normal 41 4 2 4" xfId="15356" xr:uid="{00000000-0005-0000-0000-000013420000}"/>
    <cellStyle name="Normal 41 4 3" xfId="15357" xr:uid="{00000000-0005-0000-0000-000014420000}"/>
    <cellStyle name="Normal 41 4 3 2" xfId="15358" xr:uid="{00000000-0005-0000-0000-000015420000}"/>
    <cellStyle name="Normal 41 4 3 2 2" xfId="15359" xr:uid="{00000000-0005-0000-0000-000016420000}"/>
    <cellStyle name="Normal 41 4 3 3" xfId="15360" xr:uid="{00000000-0005-0000-0000-000017420000}"/>
    <cellStyle name="Normal 41 4 3 3 2" xfId="15361" xr:uid="{00000000-0005-0000-0000-000018420000}"/>
    <cellStyle name="Normal 41 4 3 4" xfId="15362" xr:uid="{00000000-0005-0000-0000-000019420000}"/>
    <cellStyle name="Normal 41 4 4" xfId="15363" xr:uid="{00000000-0005-0000-0000-00001A420000}"/>
    <cellStyle name="Normal 41 4 4 2" xfId="15364" xr:uid="{00000000-0005-0000-0000-00001B420000}"/>
    <cellStyle name="Normal 41 4 5" xfId="15365" xr:uid="{00000000-0005-0000-0000-00001C420000}"/>
    <cellStyle name="Normal 41 4 6" xfId="15366" xr:uid="{00000000-0005-0000-0000-00001D420000}"/>
    <cellStyle name="Normal 41 4 6 2" xfId="15367" xr:uid="{00000000-0005-0000-0000-00001E420000}"/>
    <cellStyle name="Normal 41 4 7" xfId="15368" xr:uid="{00000000-0005-0000-0000-00001F420000}"/>
    <cellStyle name="Normal 41 5" xfId="960" xr:uid="{00000000-0005-0000-0000-000020420000}"/>
    <cellStyle name="Normal 41 5 2" xfId="1974" xr:uid="{00000000-0005-0000-0000-000021420000}"/>
    <cellStyle name="Normal 41 5 2 2" xfId="15369" xr:uid="{00000000-0005-0000-0000-000022420000}"/>
    <cellStyle name="Normal 41 5 2 2 2" xfId="15370" xr:uid="{00000000-0005-0000-0000-000023420000}"/>
    <cellStyle name="Normal 41 5 2 3" xfId="15371" xr:uid="{00000000-0005-0000-0000-000024420000}"/>
    <cellStyle name="Normal 41 5 2 4" xfId="15372" xr:uid="{00000000-0005-0000-0000-000025420000}"/>
    <cellStyle name="Normal 41 5 3" xfId="15373" xr:uid="{00000000-0005-0000-0000-000026420000}"/>
    <cellStyle name="Normal 41 5 3 2" xfId="15374" xr:uid="{00000000-0005-0000-0000-000027420000}"/>
    <cellStyle name="Normal 41 5 3 2 2" xfId="15375" xr:uid="{00000000-0005-0000-0000-000028420000}"/>
    <cellStyle name="Normal 41 5 3 3" xfId="15376" xr:uid="{00000000-0005-0000-0000-000029420000}"/>
    <cellStyle name="Normal 41 5 3 3 2" xfId="15377" xr:uid="{00000000-0005-0000-0000-00002A420000}"/>
    <cellStyle name="Normal 41 5 3 4" xfId="15378" xr:uid="{00000000-0005-0000-0000-00002B420000}"/>
    <cellStyle name="Normal 41 5 4" xfId="15379" xr:uid="{00000000-0005-0000-0000-00002C420000}"/>
    <cellStyle name="Normal 41 5 4 2" xfId="15380" xr:uid="{00000000-0005-0000-0000-00002D420000}"/>
    <cellStyle name="Normal 41 5 5" xfId="15381" xr:uid="{00000000-0005-0000-0000-00002E420000}"/>
    <cellStyle name="Normal 41 5 6" xfId="15382" xr:uid="{00000000-0005-0000-0000-00002F420000}"/>
    <cellStyle name="Normal 41 5 6 2" xfId="15383" xr:uid="{00000000-0005-0000-0000-000030420000}"/>
    <cellStyle name="Normal 41 5 7" xfId="15384" xr:uid="{00000000-0005-0000-0000-000031420000}"/>
    <cellStyle name="Normal 41 6" xfId="961" xr:uid="{00000000-0005-0000-0000-000032420000}"/>
    <cellStyle name="Normal 41 6 2" xfId="1975" xr:uid="{00000000-0005-0000-0000-000033420000}"/>
    <cellStyle name="Normal 41 6 2 2" xfId="15385" xr:uid="{00000000-0005-0000-0000-000034420000}"/>
    <cellStyle name="Normal 41 6 2 2 2" xfId="15386" xr:uid="{00000000-0005-0000-0000-000035420000}"/>
    <cellStyle name="Normal 41 6 2 3" xfId="15387" xr:uid="{00000000-0005-0000-0000-000036420000}"/>
    <cellStyle name="Normal 41 6 2 4" xfId="15388" xr:uid="{00000000-0005-0000-0000-000037420000}"/>
    <cellStyle name="Normal 41 6 3" xfId="15389" xr:uid="{00000000-0005-0000-0000-000038420000}"/>
    <cellStyle name="Normal 41 6 3 2" xfId="15390" xr:uid="{00000000-0005-0000-0000-000039420000}"/>
    <cellStyle name="Normal 41 6 3 2 2" xfId="15391" xr:uid="{00000000-0005-0000-0000-00003A420000}"/>
    <cellStyle name="Normal 41 6 3 3" xfId="15392" xr:uid="{00000000-0005-0000-0000-00003B420000}"/>
    <cellStyle name="Normal 41 6 3 3 2" xfId="15393" xr:uid="{00000000-0005-0000-0000-00003C420000}"/>
    <cellStyle name="Normal 41 6 3 4" xfId="15394" xr:uid="{00000000-0005-0000-0000-00003D420000}"/>
    <cellStyle name="Normal 41 6 4" xfId="15395" xr:uid="{00000000-0005-0000-0000-00003E420000}"/>
    <cellStyle name="Normal 41 6 4 2" xfId="15396" xr:uid="{00000000-0005-0000-0000-00003F420000}"/>
    <cellStyle name="Normal 41 6 5" xfId="15397" xr:uid="{00000000-0005-0000-0000-000040420000}"/>
    <cellStyle name="Normal 41 6 6" xfId="15398" xr:uid="{00000000-0005-0000-0000-000041420000}"/>
    <cellStyle name="Normal 41 6 6 2" xfId="15399" xr:uid="{00000000-0005-0000-0000-000042420000}"/>
    <cellStyle name="Normal 41 6 7" xfId="15400" xr:uid="{00000000-0005-0000-0000-000043420000}"/>
    <cellStyle name="Normal 41 7" xfId="962" xr:uid="{00000000-0005-0000-0000-000044420000}"/>
    <cellStyle name="Normal 41 7 2" xfId="1976" xr:uid="{00000000-0005-0000-0000-000045420000}"/>
    <cellStyle name="Normal 41 7 2 2" xfId="15401" xr:uid="{00000000-0005-0000-0000-000046420000}"/>
    <cellStyle name="Normal 41 7 2 2 2" xfId="15402" xr:uid="{00000000-0005-0000-0000-000047420000}"/>
    <cellStyle name="Normal 41 7 2 3" xfId="15403" xr:uid="{00000000-0005-0000-0000-000048420000}"/>
    <cellStyle name="Normal 41 7 2 4" xfId="15404" xr:uid="{00000000-0005-0000-0000-000049420000}"/>
    <cellStyle name="Normal 41 7 3" xfId="15405" xr:uid="{00000000-0005-0000-0000-00004A420000}"/>
    <cellStyle name="Normal 41 7 3 2" xfId="15406" xr:uid="{00000000-0005-0000-0000-00004B420000}"/>
    <cellStyle name="Normal 41 7 3 2 2" xfId="15407" xr:uid="{00000000-0005-0000-0000-00004C420000}"/>
    <cellStyle name="Normal 41 7 3 3" xfId="15408" xr:uid="{00000000-0005-0000-0000-00004D420000}"/>
    <cellStyle name="Normal 41 7 3 3 2" xfId="15409" xr:uid="{00000000-0005-0000-0000-00004E420000}"/>
    <cellStyle name="Normal 41 7 3 4" xfId="15410" xr:uid="{00000000-0005-0000-0000-00004F420000}"/>
    <cellStyle name="Normal 41 7 4" xfId="15411" xr:uid="{00000000-0005-0000-0000-000050420000}"/>
    <cellStyle name="Normal 41 7 4 2" xfId="15412" xr:uid="{00000000-0005-0000-0000-000051420000}"/>
    <cellStyle name="Normal 41 7 5" xfId="15413" xr:uid="{00000000-0005-0000-0000-000052420000}"/>
    <cellStyle name="Normal 41 7 6" xfId="15414" xr:uid="{00000000-0005-0000-0000-000053420000}"/>
    <cellStyle name="Normal 41 7 6 2" xfId="15415" xr:uid="{00000000-0005-0000-0000-000054420000}"/>
    <cellStyle name="Normal 41 7 7" xfId="15416" xr:uid="{00000000-0005-0000-0000-000055420000}"/>
    <cellStyle name="Normal 41 8" xfId="963" xr:uid="{00000000-0005-0000-0000-000056420000}"/>
    <cellStyle name="Normal 41 8 2" xfId="1977" xr:uid="{00000000-0005-0000-0000-000057420000}"/>
    <cellStyle name="Normal 41 8 2 2" xfId="15417" xr:uid="{00000000-0005-0000-0000-000058420000}"/>
    <cellStyle name="Normal 41 8 2 2 2" xfId="15418" xr:uid="{00000000-0005-0000-0000-000059420000}"/>
    <cellStyle name="Normal 41 8 2 3" xfId="15419" xr:uid="{00000000-0005-0000-0000-00005A420000}"/>
    <cellStyle name="Normal 41 8 2 4" xfId="15420" xr:uid="{00000000-0005-0000-0000-00005B420000}"/>
    <cellStyle name="Normal 41 8 3" xfId="15421" xr:uid="{00000000-0005-0000-0000-00005C420000}"/>
    <cellStyle name="Normal 41 8 3 2" xfId="15422" xr:uid="{00000000-0005-0000-0000-00005D420000}"/>
    <cellStyle name="Normal 41 8 3 2 2" xfId="15423" xr:uid="{00000000-0005-0000-0000-00005E420000}"/>
    <cellStyle name="Normal 41 8 3 3" xfId="15424" xr:uid="{00000000-0005-0000-0000-00005F420000}"/>
    <cellStyle name="Normal 41 8 3 3 2" xfId="15425" xr:uid="{00000000-0005-0000-0000-000060420000}"/>
    <cellStyle name="Normal 41 8 3 4" xfId="15426" xr:uid="{00000000-0005-0000-0000-000061420000}"/>
    <cellStyle name="Normal 41 8 4" xfId="15427" xr:uid="{00000000-0005-0000-0000-000062420000}"/>
    <cellStyle name="Normal 41 8 4 2" xfId="15428" xr:uid="{00000000-0005-0000-0000-000063420000}"/>
    <cellStyle name="Normal 41 8 5" xfId="15429" xr:uid="{00000000-0005-0000-0000-000064420000}"/>
    <cellStyle name="Normal 41 8 6" xfId="15430" xr:uid="{00000000-0005-0000-0000-000065420000}"/>
    <cellStyle name="Normal 41 8 6 2" xfId="15431" xr:uid="{00000000-0005-0000-0000-000066420000}"/>
    <cellStyle name="Normal 41 8 7" xfId="15432" xr:uid="{00000000-0005-0000-0000-000067420000}"/>
    <cellStyle name="Normal 41 9" xfId="964" xr:uid="{00000000-0005-0000-0000-000068420000}"/>
    <cellStyle name="Normal 41 9 2" xfId="1978" xr:uid="{00000000-0005-0000-0000-000069420000}"/>
    <cellStyle name="Normal 41 9 2 2" xfId="15433" xr:uid="{00000000-0005-0000-0000-00006A420000}"/>
    <cellStyle name="Normal 41 9 2 2 2" xfId="15434" xr:uid="{00000000-0005-0000-0000-00006B420000}"/>
    <cellStyle name="Normal 41 9 2 3" xfId="15435" xr:uid="{00000000-0005-0000-0000-00006C420000}"/>
    <cellStyle name="Normal 41 9 2 4" xfId="15436" xr:uid="{00000000-0005-0000-0000-00006D420000}"/>
    <cellStyle name="Normal 41 9 3" xfId="15437" xr:uid="{00000000-0005-0000-0000-00006E420000}"/>
    <cellStyle name="Normal 41 9 3 2" xfId="15438" xr:uid="{00000000-0005-0000-0000-00006F420000}"/>
    <cellStyle name="Normal 41 9 3 2 2" xfId="15439" xr:uid="{00000000-0005-0000-0000-000070420000}"/>
    <cellStyle name="Normal 41 9 3 3" xfId="15440" xr:uid="{00000000-0005-0000-0000-000071420000}"/>
    <cellStyle name="Normal 41 9 3 3 2" xfId="15441" xr:uid="{00000000-0005-0000-0000-000072420000}"/>
    <cellStyle name="Normal 41 9 3 4" xfId="15442" xr:uid="{00000000-0005-0000-0000-000073420000}"/>
    <cellStyle name="Normal 41 9 4" xfId="15443" xr:uid="{00000000-0005-0000-0000-000074420000}"/>
    <cellStyle name="Normal 41 9 4 2" xfId="15444" xr:uid="{00000000-0005-0000-0000-000075420000}"/>
    <cellStyle name="Normal 41 9 5" xfId="15445" xr:uid="{00000000-0005-0000-0000-000076420000}"/>
    <cellStyle name="Normal 41 9 6" xfId="15446" xr:uid="{00000000-0005-0000-0000-000077420000}"/>
    <cellStyle name="Normal 41 9 6 2" xfId="15447" xr:uid="{00000000-0005-0000-0000-000078420000}"/>
    <cellStyle name="Normal 41 9 7" xfId="15448" xr:uid="{00000000-0005-0000-0000-000079420000}"/>
    <cellStyle name="Normal 42" xfId="965" xr:uid="{00000000-0005-0000-0000-00007A420000}"/>
    <cellStyle name="Normal 42 10" xfId="966" xr:uid="{00000000-0005-0000-0000-00007B420000}"/>
    <cellStyle name="Normal 42 10 2" xfId="2389" xr:uid="{00000000-0005-0000-0000-00007C420000}"/>
    <cellStyle name="Normal 42 10 2 2" xfId="15449" xr:uid="{00000000-0005-0000-0000-00007D420000}"/>
    <cellStyle name="Normal 42 10 2 2 2" xfId="15450" xr:uid="{00000000-0005-0000-0000-00007E420000}"/>
    <cellStyle name="Normal 42 10 2 3" xfId="15451" xr:uid="{00000000-0005-0000-0000-00007F420000}"/>
    <cellStyle name="Normal 42 10 2 4" xfId="15452" xr:uid="{00000000-0005-0000-0000-000080420000}"/>
    <cellStyle name="Normal 42 10 3" xfId="15453" xr:uid="{00000000-0005-0000-0000-000081420000}"/>
    <cellStyle name="Normal 42 10 3 2" xfId="15454" xr:uid="{00000000-0005-0000-0000-000082420000}"/>
    <cellStyle name="Normal 42 10 3 2 2" xfId="15455" xr:uid="{00000000-0005-0000-0000-000083420000}"/>
    <cellStyle name="Normal 42 10 3 3" xfId="15456" xr:uid="{00000000-0005-0000-0000-000084420000}"/>
    <cellStyle name="Normal 42 10 3 3 2" xfId="15457" xr:uid="{00000000-0005-0000-0000-000085420000}"/>
    <cellStyle name="Normal 42 10 3 4" xfId="15458" xr:uid="{00000000-0005-0000-0000-000086420000}"/>
    <cellStyle name="Normal 42 10 4" xfId="15459" xr:uid="{00000000-0005-0000-0000-000087420000}"/>
    <cellStyle name="Normal 42 10 4 2" xfId="15460" xr:uid="{00000000-0005-0000-0000-000088420000}"/>
    <cellStyle name="Normal 42 10 5" xfId="15461" xr:uid="{00000000-0005-0000-0000-000089420000}"/>
    <cellStyle name="Normal 42 10 6" xfId="15462" xr:uid="{00000000-0005-0000-0000-00008A420000}"/>
    <cellStyle name="Normal 42 10 6 2" xfId="15463" xr:uid="{00000000-0005-0000-0000-00008B420000}"/>
    <cellStyle name="Normal 42 10 7" xfId="15464" xr:uid="{00000000-0005-0000-0000-00008C420000}"/>
    <cellStyle name="Normal 42 11" xfId="967" xr:uid="{00000000-0005-0000-0000-00008D420000}"/>
    <cellStyle name="Normal 42 11 2" xfId="2390" xr:uid="{00000000-0005-0000-0000-00008E420000}"/>
    <cellStyle name="Normal 42 11 2 2" xfId="15465" xr:uid="{00000000-0005-0000-0000-00008F420000}"/>
    <cellStyle name="Normal 42 11 2 2 2" xfId="15466" xr:uid="{00000000-0005-0000-0000-000090420000}"/>
    <cellStyle name="Normal 42 11 2 3" xfId="15467" xr:uid="{00000000-0005-0000-0000-000091420000}"/>
    <cellStyle name="Normal 42 11 2 4" xfId="15468" xr:uid="{00000000-0005-0000-0000-000092420000}"/>
    <cellStyle name="Normal 42 11 3" xfId="15469" xr:uid="{00000000-0005-0000-0000-000093420000}"/>
    <cellStyle name="Normal 42 11 3 2" xfId="15470" xr:uid="{00000000-0005-0000-0000-000094420000}"/>
    <cellStyle name="Normal 42 11 3 2 2" xfId="15471" xr:uid="{00000000-0005-0000-0000-000095420000}"/>
    <cellStyle name="Normal 42 11 3 3" xfId="15472" xr:uid="{00000000-0005-0000-0000-000096420000}"/>
    <cellStyle name="Normal 42 11 3 3 2" xfId="15473" xr:uid="{00000000-0005-0000-0000-000097420000}"/>
    <cellStyle name="Normal 42 11 3 4" xfId="15474" xr:uid="{00000000-0005-0000-0000-000098420000}"/>
    <cellStyle name="Normal 42 11 4" xfId="15475" xr:uid="{00000000-0005-0000-0000-000099420000}"/>
    <cellStyle name="Normal 42 11 4 2" xfId="15476" xr:uid="{00000000-0005-0000-0000-00009A420000}"/>
    <cellStyle name="Normal 42 11 5" xfId="15477" xr:uid="{00000000-0005-0000-0000-00009B420000}"/>
    <cellStyle name="Normal 42 11 6" xfId="15478" xr:uid="{00000000-0005-0000-0000-00009C420000}"/>
    <cellStyle name="Normal 42 11 6 2" xfId="15479" xr:uid="{00000000-0005-0000-0000-00009D420000}"/>
    <cellStyle name="Normal 42 11 7" xfId="15480" xr:uid="{00000000-0005-0000-0000-00009E420000}"/>
    <cellStyle name="Normal 42 12" xfId="968" xr:uid="{00000000-0005-0000-0000-00009F420000}"/>
    <cellStyle name="Normal 42 12 2" xfId="2391" xr:uid="{00000000-0005-0000-0000-0000A0420000}"/>
    <cellStyle name="Normal 42 12 2 2" xfId="15481" xr:uid="{00000000-0005-0000-0000-0000A1420000}"/>
    <cellStyle name="Normal 42 12 2 2 2" xfId="15482" xr:uid="{00000000-0005-0000-0000-0000A2420000}"/>
    <cellStyle name="Normal 42 12 2 3" xfId="15483" xr:uid="{00000000-0005-0000-0000-0000A3420000}"/>
    <cellStyle name="Normal 42 12 2 4" xfId="15484" xr:uid="{00000000-0005-0000-0000-0000A4420000}"/>
    <cellStyle name="Normal 42 12 3" xfId="15485" xr:uid="{00000000-0005-0000-0000-0000A5420000}"/>
    <cellStyle name="Normal 42 12 3 2" xfId="15486" xr:uid="{00000000-0005-0000-0000-0000A6420000}"/>
    <cellStyle name="Normal 42 12 3 2 2" xfId="15487" xr:uid="{00000000-0005-0000-0000-0000A7420000}"/>
    <cellStyle name="Normal 42 12 3 3" xfId="15488" xr:uid="{00000000-0005-0000-0000-0000A8420000}"/>
    <cellStyle name="Normal 42 12 3 3 2" xfId="15489" xr:uid="{00000000-0005-0000-0000-0000A9420000}"/>
    <cellStyle name="Normal 42 12 3 4" xfId="15490" xr:uid="{00000000-0005-0000-0000-0000AA420000}"/>
    <cellStyle name="Normal 42 12 4" xfId="15491" xr:uid="{00000000-0005-0000-0000-0000AB420000}"/>
    <cellStyle name="Normal 42 12 4 2" xfId="15492" xr:uid="{00000000-0005-0000-0000-0000AC420000}"/>
    <cellStyle name="Normal 42 12 5" xfId="15493" xr:uid="{00000000-0005-0000-0000-0000AD420000}"/>
    <cellStyle name="Normal 42 12 6" xfId="15494" xr:uid="{00000000-0005-0000-0000-0000AE420000}"/>
    <cellStyle name="Normal 42 12 6 2" xfId="15495" xr:uid="{00000000-0005-0000-0000-0000AF420000}"/>
    <cellStyle name="Normal 42 12 7" xfId="15496" xr:uid="{00000000-0005-0000-0000-0000B0420000}"/>
    <cellStyle name="Normal 42 13" xfId="969" xr:uid="{00000000-0005-0000-0000-0000B1420000}"/>
    <cellStyle name="Normal 42 13 2" xfId="2392" xr:uid="{00000000-0005-0000-0000-0000B2420000}"/>
    <cellStyle name="Normal 42 13 2 2" xfId="15497" xr:uid="{00000000-0005-0000-0000-0000B3420000}"/>
    <cellStyle name="Normal 42 13 2 2 2" xfId="15498" xr:uid="{00000000-0005-0000-0000-0000B4420000}"/>
    <cellStyle name="Normal 42 13 2 3" xfId="15499" xr:uid="{00000000-0005-0000-0000-0000B5420000}"/>
    <cellStyle name="Normal 42 13 2 4" xfId="15500" xr:uid="{00000000-0005-0000-0000-0000B6420000}"/>
    <cellStyle name="Normal 42 13 3" xfId="15501" xr:uid="{00000000-0005-0000-0000-0000B7420000}"/>
    <cellStyle name="Normal 42 13 3 2" xfId="15502" xr:uid="{00000000-0005-0000-0000-0000B8420000}"/>
    <cellStyle name="Normal 42 13 3 2 2" xfId="15503" xr:uid="{00000000-0005-0000-0000-0000B9420000}"/>
    <cellStyle name="Normal 42 13 3 3" xfId="15504" xr:uid="{00000000-0005-0000-0000-0000BA420000}"/>
    <cellStyle name="Normal 42 13 3 3 2" xfId="15505" xr:uid="{00000000-0005-0000-0000-0000BB420000}"/>
    <cellStyle name="Normal 42 13 3 4" xfId="15506" xr:uid="{00000000-0005-0000-0000-0000BC420000}"/>
    <cellStyle name="Normal 42 13 4" xfId="15507" xr:uid="{00000000-0005-0000-0000-0000BD420000}"/>
    <cellStyle name="Normal 42 13 4 2" xfId="15508" xr:uid="{00000000-0005-0000-0000-0000BE420000}"/>
    <cellStyle name="Normal 42 13 5" xfId="15509" xr:uid="{00000000-0005-0000-0000-0000BF420000}"/>
    <cellStyle name="Normal 42 13 6" xfId="15510" xr:uid="{00000000-0005-0000-0000-0000C0420000}"/>
    <cellStyle name="Normal 42 13 6 2" xfId="15511" xr:uid="{00000000-0005-0000-0000-0000C1420000}"/>
    <cellStyle name="Normal 42 13 7" xfId="15512" xr:uid="{00000000-0005-0000-0000-0000C2420000}"/>
    <cellStyle name="Normal 42 14" xfId="970" xr:uid="{00000000-0005-0000-0000-0000C3420000}"/>
    <cellStyle name="Normal 42 14 2" xfId="2393" xr:uid="{00000000-0005-0000-0000-0000C4420000}"/>
    <cellStyle name="Normal 42 14 2 2" xfId="15513" xr:uid="{00000000-0005-0000-0000-0000C5420000}"/>
    <cellStyle name="Normal 42 14 2 2 2" xfId="15514" xr:uid="{00000000-0005-0000-0000-0000C6420000}"/>
    <cellStyle name="Normal 42 14 2 3" xfId="15515" xr:uid="{00000000-0005-0000-0000-0000C7420000}"/>
    <cellStyle name="Normal 42 14 2 4" xfId="15516" xr:uid="{00000000-0005-0000-0000-0000C8420000}"/>
    <cellStyle name="Normal 42 14 3" xfId="15517" xr:uid="{00000000-0005-0000-0000-0000C9420000}"/>
    <cellStyle name="Normal 42 14 3 2" xfId="15518" xr:uid="{00000000-0005-0000-0000-0000CA420000}"/>
    <cellStyle name="Normal 42 14 3 2 2" xfId="15519" xr:uid="{00000000-0005-0000-0000-0000CB420000}"/>
    <cellStyle name="Normal 42 14 3 3" xfId="15520" xr:uid="{00000000-0005-0000-0000-0000CC420000}"/>
    <cellStyle name="Normal 42 14 3 3 2" xfId="15521" xr:uid="{00000000-0005-0000-0000-0000CD420000}"/>
    <cellStyle name="Normal 42 14 3 4" xfId="15522" xr:uid="{00000000-0005-0000-0000-0000CE420000}"/>
    <cellStyle name="Normal 42 14 4" xfId="15523" xr:uid="{00000000-0005-0000-0000-0000CF420000}"/>
    <cellStyle name="Normal 42 14 4 2" xfId="15524" xr:uid="{00000000-0005-0000-0000-0000D0420000}"/>
    <cellStyle name="Normal 42 14 5" xfId="15525" xr:uid="{00000000-0005-0000-0000-0000D1420000}"/>
    <cellStyle name="Normal 42 14 6" xfId="15526" xr:uid="{00000000-0005-0000-0000-0000D2420000}"/>
    <cellStyle name="Normal 42 14 6 2" xfId="15527" xr:uid="{00000000-0005-0000-0000-0000D3420000}"/>
    <cellStyle name="Normal 42 14 7" xfId="15528" xr:uid="{00000000-0005-0000-0000-0000D4420000}"/>
    <cellStyle name="Normal 42 15" xfId="971" xr:uid="{00000000-0005-0000-0000-0000D5420000}"/>
    <cellStyle name="Normal 42 15 2" xfId="2394" xr:uid="{00000000-0005-0000-0000-0000D6420000}"/>
    <cellStyle name="Normal 42 15 2 2" xfId="15529" xr:uid="{00000000-0005-0000-0000-0000D7420000}"/>
    <cellStyle name="Normal 42 15 2 2 2" xfId="15530" xr:uid="{00000000-0005-0000-0000-0000D8420000}"/>
    <cellStyle name="Normal 42 15 2 3" xfId="15531" xr:uid="{00000000-0005-0000-0000-0000D9420000}"/>
    <cellStyle name="Normal 42 15 2 4" xfId="15532" xr:uid="{00000000-0005-0000-0000-0000DA420000}"/>
    <cellStyle name="Normal 42 15 3" xfId="15533" xr:uid="{00000000-0005-0000-0000-0000DB420000}"/>
    <cellStyle name="Normal 42 15 3 2" xfId="15534" xr:uid="{00000000-0005-0000-0000-0000DC420000}"/>
    <cellStyle name="Normal 42 15 3 2 2" xfId="15535" xr:uid="{00000000-0005-0000-0000-0000DD420000}"/>
    <cellStyle name="Normal 42 15 3 3" xfId="15536" xr:uid="{00000000-0005-0000-0000-0000DE420000}"/>
    <cellStyle name="Normal 42 15 3 3 2" xfId="15537" xr:uid="{00000000-0005-0000-0000-0000DF420000}"/>
    <cellStyle name="Normal 42 15 3 4" xfId="15538" xr:uid="{00000000-0005-0000-0000-0000E0420000}"/>
    <cellStyle name="Normal 42 15 4" xfId="15539" xr:uid="{00000000-0005-0000-0000-0000E1420000}"/>
    <cellStyle name="Normal 42 15 4 2" xfId="15540" xr:uid="{00000000-0005-0000-0000-0000E2420000}"/>
    <cellStyle name="Normal 42 15 5" xfId="15541" xr:uid="{00000000-0005-0000-0000-0000E3420000}"/>
    <cellStyle name="Normal 42 15 6" xfId="15542" xr:uid="{00000000-0005-0000-0000-0000E4420000}"/>
    <cellStyle name="Normal 42 15 6 2" xfId="15543" xr:uid="{00000000-0005-0000-0000-0000E5420000}"/>
    <cellStyle name="Normal 42 15 7" xfId="15544" xr:uid="{00000000-0005-0000-0000-0000E6420000}"/>
    <cellStyle name="Normal 42 16" xfId="972" xr:uid="{00000000-0005-0000-0000-0000E7420000}"/>
    <cellStyle name="Normal 42 16 2" xfId="2395" xr:uid="{00000000-0005-0000-0000-0000E8420000}"/>
    <cellStyle name="Normal 42 16 2 2" xfId="15545" xr:uid="{00000000-0005-0000-0000-0000E9420000}"/>
    <cellStyle name="Normal 42 16 2 2 2" xfId="15546" xr:uid="{00000000-0005-0000-0000-0000EA420000}"/>
    <cellStyle name="Normal 42 16 2 3" xfId="15547" xr:uid="{00000000-0005-0000-0000-0000EB420000}"/>
    <cellStyle name="Normal 42 16 2 4" xfId="15548" xr:uid="{00000000-0005-0000-0000-0000EC420000}"/>
    <cellStyle name="Normal 42 16 3" xfId="15549" xr:uid="{00000000-0005-0000-0000-0000ED420000}"/>
    <cellStyle name="Normal 42 16 3 2" xfId="15550" xr:uid="{00000000-0005-0000-0000-0000EE420000}"/>
    <cellStyle name="Normal 42 16 3 2 2" xfId="15551" xr:uid="{00000000-0005-0000-0000-0000EF420000}"/>
    <cellStyle name="Normal 42 16 3 3" xfId="15552" xr:uid="{00000000-0005-0000-0000-0000F0420000}"/>
    <cellStyle name="Normal 42 16 3 3 2" xfId="15553" xr:uid="{00000000-0005-0000-0000-0000F1420000}"/>
    <cellStyle name="Normal 42 16 3 4" xfId="15554" xr:uid="{00000000-0005-0000-0000-0000F2420000}"/>
    <cellStyle name="Normal 42 16 4" xfId="15555" xr:uid="{00000000-0005-0000-0000-0000F3420000}"/>
    <cellStyle name="Normal 42 16 4 2" xfId="15556" xr:uid="{00000000-0005-0000-0000-0000F4420000}"/>
    <cellStyle name="Normal 42 16 5" xfId="15557" xr:uid="{00000000-0005-0000-0000-0000F5420000}"/>
    <cellStyle name="Normal 42 16 6" xfId="15558" xr:uid="{00000000-0005-0000-0000-0000F6420000}"/>
    <cellStyle name="Normal 42 16 6 2" xfId="15559" xr:uid="{00000000-0005-0000-0000-0000F7420000}"/>
    <cellStyle name="Normal 42 16 7" xfId="15560" xr:uid="{00000000-0005-0000-0000-0000F8420000}"/>
    <cellStyle name="Normal 42 17" xfId="973" xr:uid="{00000000-0005-0000-0000-0000F9420000}"/>
    <cellStyle name="Normal 42 17 2" xfId="2396" xr:uid="{00000000-0005-0000-0000-0000FA420000}"/>
    <cellStyle name="Normal 42 17 2 2" xfId="15561" xr:uid="{00000000-0005-0000-0000-0000FB420000}"/>
    <cellStyle name="Normal 42 17 2 2 2" xfId="15562" xr:uid="{00000000-0005-0000-0000-0000FC420000}"/>
    <cellStyle name="Normal 42 17 2 3" xfId="15563" xr:uid="{00000000-0005-0000-0000-0000FD420000}"/>
    <cellStyle name="Normal 42 17 2 4" xfId="15564" xr:uid="{00000000-0005-0000-0000-0000FE420000}"/>
    <cellStyle name="Normal 42 17 3" xfId="15565" xr:uid="{00000000-0005-0000-0000-0000FF420000}"/>
    <cellStyle name="Normal 42 17 3 2" xfId="15566" xr:uid="{00000000-0005-0000-0000-000000430000}"/>
    <cellStyle name="Normal 42 17 3 2 2" xfId="15567" xr:uid="{00000000-0005-0000-0000-000001430000}"/>
    <cellStyle name="Normal 42 17 3 3" xfId="15568" xr:uid="{00000000-0005-0000-0000-000002430000}"/>
    <cellStyle name="Normal 42 17 3 3 2" xfId="15569" xr:uid="{00000000-0005-0000-0000-000003430000}"/>
    <cellStyle name="Normal 42 17 3 4" xfId="15570" xr:uid="{00000000-0005-0000-0000-000004430000}"/>
    <cellStyle name="Normal 42 17 4" xfId="15571" xr:uid="{00000000-0005-0000-0000-000005430000}"/>
    <cellStyle name="Normal 42 17 4 2" xfId="15572" xr:uid="{00000000-0005-0000-0000-000006430000}"/>
    <cellStyle name="Normal 42 17 5" xfId="15573" xr:uid="{00000000-0005-0000-0000-000007430000}"/>
    <cellStyle name="Normal 42 17 6" xfId="15574" xr:uid="{00000000-0005-0000-0000-000008430000}"/>
    <cellStyle name="Normal 42 17 6 2" xfId="15575" xr:uid="{00000000-0005-0000-0000-000009430000}"/>
    <cellStyle name="Normal 42 17 7" xfId="15576" xr:uid="{00000000-0005-0000-0000-00000A430000}"/>
    <cellStyle name="Normal 42 18" xfId="974" xr:uid="{00000000-0005-0000-0000-00000B430000}"/>
    <cellStyle name="Normal 42 18 2" xfId="2397" xr:uid="{00000000-0005-0000-0000-00000C430000}"/>
    <cellStyle name="Normal 42 18 2 2" xfId="15577" xr:uid="{00000000-0005-0000-0000-00000D430000}"/>
    <cellStyle name="Normal 42 18 2 2 2" xfId="15578" xr:uid="{00000000-0005-0000-0000-00000E430000}"/>
    <cellStyle name="Normal 42 18 2 3" xfId="15579" xr:uid="{00000000-0005-0000-0000-00000F430000}"/>
    <cellStyle name="Normal 42 18 2 4" xfId="15580" xr:uid="{00000000-0005-0000-0000-000010430000}"/>
    <cellStyle name="Normal 42 18 3" xfId="15581" xr:uid="{00000000-0005-0000-0000-000011430000}"/>
    <cellStyle name="Normal 42 18 3 2" xfId="15582" xr:uid="{00000000-0005-0000-0000-000012430000}"/>
    <cellStyle name="Normal 42 18 3 2 2" xfId="15583" xr:uid="{00000000-0005-0000-0000-000013430000}"/>
    <cellStyle name="Normal 42 18 3 3" xfId="15584" xr:uid="{00000000-0005-0000-0000-000014430000}"/>
    <cellStyle name="Normal 42 18 3 3 2" xfId="15585" xr:uid="{00000000-0005-0000-0000-000015430000}"/>
    <cellStyle name="Normal 42 18 3 4" xfId="15586" xr:uid="{00000000-0005-0000-0000-000016430000}"/>
    <cellStyle name="Normal 42 18 4" xfId="15587" xr:uid="{00000000-0005-0000-0000-000017430000}"/>
    <cellStyle name="Normal 42 18 4 2" xfId="15588" xr:uid="{00000000-0005-0000-0000-000018430000}"/>
    <cellStyle name="Normal 42 18 5" xfId="15589" xr:uid="{00000000-0005-0000-0000-000019430000}"/>
    <cellStyle name="Normal 42 18 6" xfId="15590" xr:uid="{00000000-0005-0000-0000-00001A430000}"/>
    <cellStyle name="Normal 42 18 6 2" xfId="15591" xr:uid="{00000000-0005-0000-0000-00001B430000}"/>
    <cellStyle name="Normal 42 18 7" xfId="15592" xr:uid="{00000000-0005-0000-0000-00001C430000}"/>
    <cellStyle name="Normal 42 19" xfId="975" xr:uid="{00000000-0005-0000-0000-00001D430000}"/>
    <cellStyle name="Normal 42 19 2" xfId="2398" xr:uid="{00000000-0005-0000-0000-00001E430000}"/>
    <cellStyle name="Normal 42 19 2 2" xfId="15593" xr:uid="{00000000-0005-0000-0000-00001F430000}"/>
    <cellStyle name="Normal 42 19 2 2 2" xfId="15594" xr:uid="{00000000-0005-0000-0000-000020430000}"/>
    <cellStyle name="Normal 42 19 2 3" xfId="15595" xr:uid="{00000000-0005-0000-0000-000021430000}"/>
    <cellStyle name="Normal 42 19 2 4" xfId="15596" xr:uid="{00000000-0005-0000-0000-000022430000}"/>
    <cellStyle name="Normal 42 19 3" xfId="15597" xr:uid="{00000000-0005-0000-0000-000023430000}"/>
    <cellStyle name="Normal 42 19 3 2" xfId="15598" xr:uid="{00000000-0005-0000-0000-000024430000}"/>
    <cellStyle name="Normal 42 19 3 2 2" xfId="15599" xr:uid="{00000000-0005-0000-0000-000025430000}"/>
    <cellStyle name="Normal 42 19 3 3" xfId="15600" xr:uid="{00000000-0005-0000-0000-000026430000}"/>
    <cellStyle name="Normal 42 19 3 3 2" xfId="15601" xr:uid="{00000000-0005-0000-0000-000027430000}"/>
    <cellStyle name="Normal 42 19 3 4" xfId="15602" xr:uid="{00000000-0005-0000-0000-000028430000}"/>
    <cellStyle name="Normal 42 19 4" xfId="15603" xr:uid="{00000000-0005-0000-0000-000029430000}"/>
    <cellStyle name="Normal 42 19 4 2" xfId="15604" xr:uid="{00000000-0005-0000-0000-00002A430000}"/>
    <cellStyle name="Normal 42 19 5" xfId="15605" xr:uid="{00000000-0005-0000-0000-00002B430000}"/>
    <cellStyle name="Normal 42 19 6" xfId="15606" xr:uid="{00000000-0005-0000-0000-00002C430000}"/>
    <cellStyle name="Normal 42 19 6 2" xfId="15607" xr:uid="{00000000-0005-0000-0000-00002D430000}"/>
    <cellStyle name="Normal 42 19 7" xfId="15608" xr:uid="{00000000-0005-0000-0000-00002E430000}"/>
    <cellStyle name="Normal 42 2" xfId="976" xr:uid="{00000000-0005-0000-0000-00002F430000}"/>
    <cellStyle name="Normal 42 2 2" xfId="1980" xr:uid="{00000000-0005-0000-0000-000030430000}"/>
    <cellStyle name="Normal 42 2 2 2" xfId="15609" xr:uid="{00000000-0005-0000-0000-000031430000}"/>
    <cellStyle name="Normal 42 2 2 2 2" xfId="15610" xr:uid="{00000000-0005-0000-0000-000032430000}"/>
    <cellStyle name="Normal 42 2 2 3" xfId="15611" xr:uid="{00000000-0005-0000-0000-000033430000}"/>
    <cellStyle name="Normal 42 2 2 4" xfId="15612" xr:uid="{00000000-0005-0000-0000-000034430000}"/>
    <cellStyle name="Normal 42 2 3" xfId="15613" xr:uid="{00000000-0005-0000-0000-000035430000}"/>
    <cellStyle name="Normal 42 2 3 2" xfId="15614" xr:uid="{00000000-0005-0000-0000-000036430000}"/>
    <cellStyle name="Normal 42 2 3 2 2" xfId="15615" xr:uid="{00000000-0005-0000-0000-000037430000}"/>
    <cellStyle name="Normal 42 2 3 3" xfId="15616" xr:uid="{00000000-0005-0000-0000-000038430000}"/>
    <cellStyle name="Normal 42 2 3 3 2" xfId="15617" xr:uid="{00000000-0005-0000-0000-000039430000}"/>
    <cellStyle name="Normal 42 2 3 4" xfId="15618" xr:uid="{00000000-0005-0000-0000-00003A430000}"/>
    <cellStyle name="Normal 42 2 4" xfId="15619" xr:uid="{00000000-0005-0000-0000-00003B430000}"/>
    <cellStyle name="Normal 42 2 4 2" xfId="15620" xr:uid="{00000000-0005-0000-0000-00003C430000}"/>
    <cellStyle name="Normal 42 2 5" xfId="15621" xr:uid="{00000000-0005-0000-0000-00003D430000}"/>
    <cellStyle name="Normal 42 2 6" xfId="15622" xr:uid="{00000000-0005-0000-0000-00003E430000}"/>
    <cellStyle name="Normal 42 2 6 2" xfId="15623" xr:uid="{00000000-0005-0000-0000-00003F430000}"/>
    <cellStyle name="Normal 42 2 7" xfId="15624" xr:uid="{00000000-0005-0000-0000-000040430000}"/>
    <cellStyle name="Normal 42 20" xfId="1979" xr:uid="{00000000-0005-0000-0000-000041430000}"/>
    <cellStyle name="Normal 42 20 2" xfId="15625" xr:uid="{00000000-0005-0000-0000-000042430000}"/>
    <cellStyle name="Normal 42 20 2 2" xfId="15626" xr:uid="{00000000-0005-0000-0000-000043430000}"/>
    <cellStyle name="Normal 42 20 3" xfId="15627" xr:uid="{00000000-0005-0000-0000-000044430000}"/>
    <cellStyle name="Normal 42 20 4" xfId="15628" xr:uid="{00000000-0005-0000-0000-000045430000}"/>
    <cellStyle name="Normal 42 21" xfId="15629" xr:uid="{00000000-0005-0000-0000-000046430000}"/>
    <cellStyle name="Normal 42 21 2" xfId="15630" xr:uid="{00000000-0005-0000-0000-000047430000}"/>
    <cellStyle name="Normal 42 21 2 2" xfId="15631" xr:uid="{00000000-0005-0000-0000-000048430000}"/>
    <cellStyle name="Normal 42 21 3" xfId="15632" xr:uid="{00000000-0005-0000-0000-000049430000}"/>
    <cellStyle name="Normal 42 21 3 2" xfId="15633" xr:uid="{00000000-0005-0000-0000-00004A430000}"/>
    <cellStyle name="Normal 42 21 4" xfId="15634" xr:uid="{00000000-0005-0000-0000-00004B430000}"/>
    <cellStyle name="Normal 42 22" xfId="15635" xr:uid="{00000000-0005-0000-0000-00004C430000}"/>
    <cellStyle name="Normal 42 22 2" xfId="15636" xr:uid="{00000000-0005-0000-0000-00004D430000}"/>
    <cellStyle name="Normal 42 23" xfId="15637" xr:uid="{00000000-0005-0000-0000-00004E430000}"/>
    <cellStyle name="Normal 42 24" xfId="15638" xr:uid="{00000000-0005-0000-0000-00004F430000}"/>
    <cellStyle name="Normal 42 24 2" xfId="15639" xr:uid="{00000000-0005-0000-0000-000050430000}"/>
    <cellStyle name="Normal 42 25" xfId="15640" xr:uid="{00000000-0005-0000-0000-000051430000}"/>
    <cellStyle name="Normal 42 3" xfId="977" xr:uid="{00000000-0005-0000-0000-000052430000}"/>
    <cellStyle name="Normal 42 3 2" xfId="1981" xr:uid="{00000000-0005-0000-0000-000053430000}"/>
    <cellStyle name="Normal 42 3 2 2" xfId="15641" xr:uid="{00000000-0005-0000-0000-000054430000}"/>
    <cellStyle name="Normal 42 3 2 2 2" xfId="15642" xr:uid="{00000000-0005-0000-0000-000055430000}"/>
    <cellStyle name="Normal 42 3 2 3" xfId="15643" xr:uid="{00000000-0005-0000-0000-000056430000}"/>
    <cellStyle name="Normal 42 3 2 4" xfId="15644" xr:uid="{00000000-0005-0000-0000-000057430000}"/>
    <cellStyle name="Normal 42 3 3" xfId="15645" xr:uid="{00000000-0005-0000-0000-000058430000}"/>
    <cellStyle name="Normal 42 3 3 2" xfId="15646" xr:uid="{00000000-0005-0000-0000-000059430000}"/>
    <cellStyle name="Normal 42 3 3 2 2" xfId="15647" xr:uid="{00000000-0005-0000-0000-00005A430000}"/>
    <cellStyle name="Normal 42 3 3 3" xfId="15648" xr:uid="{00000000-0005-0000-0000-00005B430000}"/>
    <cellStyle name="Normal 42 3 3 3 2" xfId="15649" xr:uid="{00000000-0005-0000-0000-00005C430000}"/>
    <cellStyle name="Normal 42 3 3 4" xfId="15650" xr:uid="{00000000-0005-0000-0000-00005D430000}"/>
    <cellStyle name="Normal 42 3 4" xfId="15651" xr:uid="{00000000-0005-0000-0000-00005E430000}"/>
    <cellStyle name="Normal 42 3 4 2" xfId="15652" xr:uid="{00000000-0005-0000-0000-00005F430000}"/>
    <cellStyle name="Normal 42 3 5" xfId="15653" xr:uid="{00000000-0005-0000-0000-000060430000}"/>
    <cellStyle name="Normal 42 3 6" xfId="15654" xr:uid="{00000000-0005-0000-0000-000061430000}"/>
    <cellStyle name="Normal 42 3 6 2" xfId="15655" xr:uid="{00000000-0005-0000-0000-000062430000}"/>
    <cellStyle name="Normal 42 3 7" xfId="15656" xr:uid="{00000000-0005-0000-0000-000063430000}"/>
    <cellStyle name="Normal 42 4" xfId="978" xr:uid="{00000000-0005-0000-0000-000064430000}"/>
    <cellStyle name="Normal 42 4 2" xfId="1982" xr:uid="{00000000-0005-0000-0000-000065430000}"/>
    <cellStyle name="Normal 42 4 2 2" xfId="15657" xr:uid="{00000000-0005-0000-0000-000066430000}"/>
    <cellStyle name="Normal 42 4 2 2 2" xfId="15658" xr:uid="{00000000-0005-0000-0000-000067430000}"/>
    <cellStyle name="Normal 42 4 2 3" xfId="15659" xr:uid="{00000000-0005-0000-0000-000068430000}"/>
    <cellStyle name="Normal 42 4 2 4" xfId="15660" xr:uid="{00000000-0005-0000-0000-000069430000}"/>
    <cellStyle name="Normal 42 4 3" xfId="15661" xr:uid="{00000000-0005-0000-0000-00006A430000}"/>
    <cellStyle name="Normal 42 4 3 2" xfId="15662" xr:uid="{00000000-0005-0000-0000-00006B430000}"/>
    <cellStyle name="Normal 42 4 3 2 2" xfId="15663" xr:uid="{00000000-0005-0000-0000-00006C430000}"/>
    <cellStyle name="Normal 42 4 3 3" xfId="15664" xr:uid="{00000000-0005-0000-0000-00006D430000}"/>
    <cellStyle name="Normal 42 4 3 3 2" xfId="15665" xr:uid="{00000000-0005-0000-0000-00006E430000}"/>
    <cellStyle name="Normal 42 4 3 4" xfId="15666" xr:uid="{00000000-0005-0000-0000-00006F430000}"/>
    <cellStyle name="Normal 42 4 4" xfId="15667" xr:uid="{00000000-0005-0000-0000-000070430000}"/>
    <cellStyle name="Normal 42 4 4 2" xfId="15668" xr:uid="{00000000-0005-0000-0000-000071430000}"/>
    <cellStyle name="Normal 42 4 5" xfId="15669" xr:uid="{00000000-0005-0000-0000-000072430000}"/>
    <cellStyle name="Normal 42 4 6" xfId="15670" xr:uid="{00000000-0005-0000-0000-000073430000}"/>
    <cellStyle name="Normal 42 4 6 2" xfId="15671" xr:uid="{00000000-0005-0000-0000-000074430000}"/>
    <cellStyle name="Normal 42 4 7" xfId="15672" xr:uid="{00000000-0005-0000-0000-000075430000}"/>
    <cellStyle name="Normal 42 5" xfId="979" xr:uid="{00000000-0005-0000-0000-000076430000}"/>
    <cellStyle name="Normal 42 5 2" xfId="1983" xr:uid="{00000000-0005-0000-0000-000077430000}"/>
    <cellStyle name="Normal 42 5 2 2" xfId="15673" xr:uid="{00000000-0005-0000-0000-000078430000}"/>
    <cellStyle name="Normal 42 5 2 2 2" xfId="15674" xr:uid="{00000000-0005-0000-0000-000079430000}"/>
    <cellStyle name="Normal 42 5 2 3" xfId="15675" xr:uid="{00000000-0005-0000-0000-00007A430000}"/>
    <cellStyle name="Normal 42 5 2 4" xfId="15676" xr:uid="{00000000-0005-0000-0000-00007B430000}"/>
    <cellStyle name="Normal 42 5 3" xfId="15677" xr:uid="{00000000-0005-0000-0000-00007C430000}"/>
    <cellStyle name="Normal 42 5 3 2" xfId="15678" xr:uid="{00000000-0005-0000-0000-00007D430000}"/>
    <cellStyle name="Normal 42 5 3 2 2" xfId="15679" xr:uid="{00000000-0005-0000-0000-00007E430000}"/>
    <cellStyle name="Normal 42 5 3 3" xfId="15680" xr:uid="{00000000-0005-0000-0000-00007F430000}"/>
    <cellStyle name="Normal 42 5 3 3 2" xfId="15681" xr:uid="{00000000-0005-0000-0000-000080430000}"/>
    <cellStyle name="Normal 42 5 3 4" xfId="15682" xr:uid="{00000000-0005-0000-0000-000081430000}"/>
    <cellStyle name="Normal 42 5 4" xfId="15683" xr:uid="{00000000-0005-0000-0000-000082430000}"/>
    <cellStyle name="Normal 42 5 4 2" xfId="15684" xr:uid="{00000000-0005-0000-0000-000083430000}"/>
    <cellStyle name="Normal 42 5 5" xfId="15685" xr:uid="{00000000-0005-0000-0000-000084430000}"/>
    <cellStyle name="Normal 42 5 6" xfId="15686" xr:uid="{00000000-0005-0000-0000-000085430000}"/>
    <cellStyle name="Normal 42 5 6 2" xfId="15687" xr:uid="{00000000-0005-0000-0000-000086430000}"/>
    <cellStyle name="Normal 42 5 7" xfId="15688" xr:uid="{00000000-0005-0000-0000-000087430000}"/>
    <cellStyle name="Normal 42 6" xfId="980" xr:uid="{00000000-0005-0000-0000-000088430000}"/>
    <cellStyle name="Normal 42 6 2" xfId="1984" xr:uid="{00000000-0005-0000-0000-000089430000}"/>
    <cellStyle name="Normal 42 6 2 2" xfId="15689" xr:uid="{00000000-0005-0000-0000-00008A430000}"/>
    <cellStyle name="Normal 42 6 2 2 2" xfId="15690" xr:uid="{00000000-0005-0000-0000-00008B430000}"/>
    <cellStyle name="Normal 42 6 2 3" xfId="15691" xr:uid="{00000000-0005-0000-0000-00008C430000}"/>
    <cellStyle name="Normal 42 6 2 4" xfId="15692" xr:uid="{00000000-0005-0000-0000-00008D430000}"/>
    <cellStyle name="Normal 42 6 3" xfId="15693" xr:uid="{00000000-0005-0000-0000-00008E430000}"/>
    <cellStyle name="Normal 42 6 3 2" xfId="15694" xr:uid="{00000000-0005-0000-0000-00008F430000}"/>
    <cellStyle name="Normal 42 6 3 2 2" xfId="15695" xr:uid="{00000000-0005-0000-0000-000090430000}"/>
    <cellStyle name="Normal 42 6 3 3" xfId="15696" xr:uid="{00000000-0005-0000-0000-000091430000}"/>
    <cellStyle name="Normal 42 6 3 3 2" xfId="15697" xr:uid="{00000000-0005-0000-0000-000092430000}"/>
    <cellStyle name="Normal 42 6 3 4" xfId="15698" xr:uid="{00000000-0005-0000-0000-000093430000}"/>
    <cellStyle name="Normal 42 6 4" xfId="15699" xr:uid="{00000000-0005-0000-0000-000094430000}"/>
    <cellStyle name="Normal 42 6 4 2" xfId="15700" xr:uid="{00000000-0005-0000-0000-000095430000}"/>
    <cellStyle name="Normal 42 6 5" xfId="15701" xr:uid="{00000000-0005-0000-0000-000096430000}"/>
    <cellStyle name="Normal 42 6 6" xfId="15702" xr:uid="{00000000-0005-0000-0000-000097430000}"/>
    <cellStyle name="Normal 42 6 6 2" xfId="15703" xr:uid="{00000000-0005-0000-0000-000098430000}"/>
    <cellStyle name="Normal 42 6 7" xfId="15704" xr:uid="{00000000-0005-0000-0000-000099430000}"/>
    <cellStyle name="Normal 42 7" xfId="981" xr:uid="{00000000-0005-0000-0000-00009A430000}"/>
    <cellStyle name="Normal 42 7 2" xfId="1985" xr:uid="{00000000-0005-0000-0000-00009B430000}"/>
    <cellStyle name="Normal 42 7 2 2" xfId="15705" xr:uid="{00000000-0005-0000-0000-00009C430000}"/>
    <cellStyle name="Normal 42 7 2 2 2" xfId="15706" xr:uid="{00000000-0005-0000-0000-00009D430000}"/>
    <cellStyle name="Normal 42 7 2 3" xfId="15707" xr:uid="{00000000-0005-0000-0000-00009E430000}"/>
    <cellStyle name="Normal 42 7 2 4" xfId="15708" xr:uid="{00000000-0005-0000-0000-00009F430000}"/>
    <cellStyle name="Normal 42 7 3" xfId="15709" xr:uid="{00000000-0005-0000-0000-0000A0430000}"/>
    <cellStyle name="Normal 42 7 3 2" xfId="15710" xr:uid="{00000000-0005-0000-0000-0000A1430000}"/>
    <cellStyle name="Normal 42 7 3 2 2" xfId="15711" xr:uid="{00000000-0005-0000-0000-0000A2430000}"/>
    <cellStyle name="Normal 42 7 3 3" xfId="15712" xr:uid="{00000000-0005-0000-0000-0000A3430000}"/>
    <cellStyle name="Normal 42 7 3 3 2" xfId="15713" xr:uid="{00000000-0005-0000-0000-0000A4430000}"/>
    <cellStyle name="Normal 42 7 3 4" xfId="15714" xr:uid="{00000000-0005-0000-0000-0000A5430000}"/>
    <cellStyle name="Normal 42 7 4" xfId="15715" xr:uid="{00000000-0005-0000-0000-0000A6430000}"/>
    <cellStyle name="Normal 42 7 4 2" xfId="15716" xr:uid="{00000000-0005-0000-0000-0000A7430000}"/>
    <cellStyle name="Normal 42 7 5" xfId="15717" xr:uid="{00000000-0005-0000-0000-0000A8430000}"/>
    <cellStyle name="Normal 42 7 6" xfId="15718" xr:uid="{00000000-0005-0000-0000-0000A9430000}"/>
    <cellStyle name="Normal 42 7 6 2" xfId="15719" xr:uid="{00000000-0005-0000-0000-0000AA430000}"/>
    <cellStyle name="Normal 42 7 7" xfId="15720" xr:uid="{00000000-0005-0000-0000-0000AB430000}"/>
    <cellStyle name="Normal 42 8" xfId="982" xr:uid="{00000000-0005-0000-0000-0000AC430000}"/>
    <cellStyle name="Normal 42 8 2" xfId="1986" xr:uid="{00000000-0005-0000-0000-0000AD430000}"/>
    <cellStyle name="Normal 42 8 2 2" xfId="15721" xr:uid="{00000000-0005-0000-0000-0000AE430000}"/>
    <cellStyle name="Normal 42 8 2 2 2" xfId="15722" xr:uid="{00000000-0005-0000-0000-0000AF430000}"/>
    <cellStyle name="Normal 42 8 2 3" xfId="15723" xr:uid="{00000000-0005-0000-0000-0000B0430000}"/>
    <cellStyle name="Normal 42 8 2 4" xfId="15724" xr:uid="{00000000-0005-0000-0000-0000B1430000}"/>
    <cellStyle name="Normal 42 8 3" xfId="15725" xr:uid="{00000000-0005-0000-0000-0000B2430000}"/>
    <cellStyle name="Normal 42 8 3 2" xfId="15726" xr:uid="{00000000-0005-0000-0000-0000B3430000}"/>
    <cellStyle name="Normal 42 8 3 2 2" xfId="15727" xr:uid="{00000000-0005-0000-0000-0000B4430000}"/>
    <cellStyle name="Normal 42 8 3 3" xfId="15728" xr:uid="{00000000-0005-0000-0000-0000B5430000}"/>
    <cellStyle name="Normal 42 8 3 3 2" xfId="15729" xr:uid="{00000000-0005-0000-0000-0000B6430000}"/>
    <cellStyle name="Normal 42 8 3 4" xfId="15730" xr:uid="{00000000-0005-0000-0000-0000B7430000}"/>
    <cellStyle name="Normal 42 8 4" xfId="15731" xr:uid="{00000000-0005-0000-0000-0000B8430000}"/>
    <cellStyle name="Normal 42 8 4 2" xfId="15732" xr:uid="{00000000-0005-0000-0000-0000B9430000}"/>
    <cellStyle name="Normal 42 8 5" xfId="15733" xr:uid="{00000000-0005-0000-0000-0000BA430000}"/>
    <cellStyle name="Normal 42 8 6" xfId="15734" xr:uid="{00000000-0005-0000-0000-0000BB430000}"/>
    <cellStyle name="Normal 42 8 6 2" xfId="15735" xr:uid="{00000000-0005-0000-0000-0000BC430000}"/>
    <cellStyle name="Normal 42 8 7" xfId="15736" xr:uid="{00000000-0005-0000-0000-0000BD430000}"/>
    <cellStyle name="Normal 42 9" xfId="983" xr:uid="{00000000-0005-0000-0000-0000BE430000}"/>
    <cellStyle name="Normal 42 9 2" xfId="1987" xr:uid="{00000000-0005-0000-0000-0000BF430000}"/>
    <cellStyle name="Normal 42 9 2 2" xfId="15737" xr:uid="{00000000-0005-0000-0000-0000C0430000}"/>
    <cellStyle name="Normal 42 9 2 2 2" xfId="15738" xr:uid="{00000000-0005-0000-0000-0000C1430000}"/>
    <cellStyle name="Normal 42 9 2 3" xfId="15739" xr:uid="{00000000-0005-0000-0000-0000C2430000}"/>
    <cellStyle name="Normal 42 9 2 4" xfId="15740" xr:uid="{00000000-0005-0000-0000-0000C3430000}"/>
    <cellStyle name="Normal 42 9 3" xfId="15741" xr:uid="{00000000-0005-0000-0000-0000C4430000}"/>
    <cellStyle name="Normal 42 9 3 2" xfId="15742" xr:uid="{00000000-0005-0000-0000-0000C5430000}"/>
    <cellStyle name="Normal 42 9 3 2 2" xfId="15743" xr:uid="{00000000-0005-0000-0000-0000C6430000}"/>
    <cellStyle name="Normal 42 9 3 3" xfId="15744" xr:uid="{00000000-0005-0000-0000-0000C7430000}"/>
    <cellStyle name="Normal 42 9 3 3 2" xfId="15745" xr:uid="{00000000-0005-0000-0000-0000C8430000}"/>
    <cellStyle name="Normal 42 9 3 4" xfId="15746" xr:uid="{00000000-0005-0000-0000-0000C9430000}"/>
    <cellStyle name="Normal 42 9 4" xfId="15747" xr:uid="{00000000-0005-0000-0000-0000CA430000}"/>
    <cellStyle name="Normal 42 9 4 2" xfId="15748" xr:uid="{00000000-0005-0000-0000-0000CB430000}"/>
    <cellStyle name="Normal 42 9 5" xfId="15749" xr:uid="{00000000-0005-0000-0000-0000CC430000}"/>
    <cellStyle name="Normal 42 9 6" xfId="15750" xr:uid="{00000000-0005-0000-0000-0000CD430000}"/>
    <cellStyle name="Normal 42 9 6 2" xfId="15751" xr:uid="{00000000-0005-0000-0000-0000CE430000}"/>
    <cellStyle name="Normal 42 9 7" xfId="15752" xr:uid="{00000000-0005-0000-0000-0000CF430000}"/>
    <cellStyle name="Normal 43" xfId="984" xr:uid="{00000000-0005-0000-0000-0000D0430000}"/>
    <cellStyle name="Normal 43 10" xfId="985" xr:uid="{00000000-0005-0000-0000-0000D1430000}"/>
    <cellStyle name="Normal 43 10 2" xfId="2399" xr:uid="{00000000-0005-0000-0000-0000D2430000}"/>
    <cellStyle name="Normal 43 10 2 2" xfId="15753" xr:uid="{00000000-0005-0000-0000-0000D3430000}"/>
    <cellStyle name="Normal 43 10 2 2 2" xfId="15754" xr:uid="{00000000-0005-0000-0000-0000D4430000}"/>
    <cellStyle name="Normal 43 10 2 3" xfId="15755" xr:uid="{00000000-0005-0000-0000-0000D5430000}"/>
    <cellStyle name="Normal 43 10 2 4" xfId="15756" xr:uid="{00000000-0005-0000-0000-0000D6430000}"/>
    <cellStyle name="Normal 43 10 3" xfId="15757" xr:uid="{00000000-0005-0000-0000-0000D7430000}"/>
    <cellStyle name="Normal 43 10 3 2" xfId="15758" xr:uid="{00000000-0005-0000-0000-0000D8430000}"/>
    <cellStyle name="Normal 43 10 3 2 2" xfId="15759" xr:uid="{00000000-0005-0000-0000-0000D9430000}"/>
    <cellStyle name="Normal 43 10 3 3" xfId="15760" xr:uid="{00000000-0005-0000-0000-0000DA430000}"/>
    <cellStyle name="Normal 43 10 3 3 2" xfId="15761" xr:uid="{00000000-0005-0000-0000-0000DB430000}"/>
    <cellStyle name="Normal 43 10 3 4" xfId="15762" xr:uid="{00000000-0005-0000-0000-0000DC430000}"/>
    <cellStyle name="Normal 43 10 4" xfId="15763" xr:uid="{00000000-0005-0000-0000-0000DD430000}"/>
    <cellStyle name="Normal 43 10 4 2" xfId="15764" xr:uid="{00000000-0005-0000-0000-0000DE430000}"/>
    <cellStyle name="Normal 43 10 5" xfId="15765" xr:uid="{00000000-0005-0000-0000-0000DF430000}"/>
    <cellStyle name="Normal 43 10 6" xfId="15766" xr:uid="{00000000-0005-0000-0000-0000E0430000}"/>
    <cellStyle name="Normal 43 10 6 2" xfId="15767" xr:uid="{00000000-0005-0000-0000-0000E1430000}"/>
    <cellStyle name="Normal 43 10 7" xfId="15768" xr:uid="{00000000-0005-0000-0000-0000E2430000}"/>
    <cellStyle name="Normal 43 11" xfId="986" xr:uid="{00000000-0005-0000-0000-0000E3430000}"/>
    <cellStyle name="Normal 43 11 2" xfId="2400" xr:uid="{00000000-0005-0000-0000-0000E4430000}"/>
    <cellStyle name="Normal 43 11 2 2" xfId="15769" xr:uid="{00000000-0005-0000-0000-0000E5430000}"/>
    <cellStyle name="Normal 43 11 2 2 2" xfId="15770" xr:uid="{00000000-0005-0000-0000-0000E6430000}"/>
    <cellStyle name="Normal 43 11 2 3" xfId="15771" xr:uid="{00000000-0005-0000-0000-0000E7430000}"/>
    <cellStyle name="Normal 43 11 2 4" xfId="15772" xr:uid="{00000000-0005-0000-0000-0000E8430000}"/>
    <cellStyle name="Normal 43 11 3" xfId="15773" xr:uid="{00000000-0005-0000-0000-0000E9430000}"/>
    <cellStyle name="Normal 43 11 3 2" xfId="15774" xr:uid="{00000000-0005-0000-0000-0000EA430000}"/>
    <cellStyle name="Normal 43 11 3 2 2" xfId="15775" xr:uid="{00000000-0005-0000-0000-0000EB430000}"/>
    <cellStyle name="Normal 43 11 3 3" xfId="15776" xr:uid="{00000000-0005-0000-0000-0000EC430000}"/>
    <cellStyle name="Normal 43 11 3 3 2" xfId="15777" xr:uid="{00000000-0005-0000-0000-0000ED430000}"/>
    <cellStyle name="Normal 43 11 3 4" xfId="15778" xr:uid="{00000000-0005-0000-0000-0000EE430000}"/>
    <cellStyle name="Normal 43 11 4" xfId="15779" xr:uid="{00000000-0005-0000-0000-0000EF430000}"/>
    <cellStyle name="Normal 43 11 4 2" xfId="15780" xr:uid="{00000000-0005-0000-0000-0000F0430000}"/>
    <cellStyle name="Normal 43 11 5" xfId="15781" xr:uid="{00000000-0005-0000-0000-0000F1430000}"/>
    <cellStyle name="Normal 43 11 6" xfId="15782" xr:uid="{00000000-0005-0000-0000-0000F2430000}"/>
    <cellStyle name="Normal 43 11 6 2" xfId="15783" xr:uid="{00000000-0005-0000-0000-0000F3430000}"/>
    <cellStyle name="Normal 43 11 7" xfId="15784" xr:uid="{00000000-0005-0000-0000-0000F4430000}"/>
    <cellStyle name="Normal 43 12" xfId="987" xr:uid="{00000000-0005-0000-0000-0000F5430000}"/>
    <cellStyle name="Normal 43 12 2" xfId="2401" xr:uid="{00000000-0005-0000-0000-0000F6430000}"/>
    <cellStyle name="Normal 43 12 2 2" xfId="15785" xr:uid="{00000000-0005-0000-0000-0000F7430000}"/>
    <cellStyle name="Normal 43 12 2 2 2" xfId="15786" xr:uid="{00000000-0005-0000-0000-0000F8430000}"/>
    <cellStyle name="Normal 43 12 2 3" xfId="15787" xr:uid="{00000000-0005-0000-0000-0000F9430000}"/>
    <cellStyle name="Normal 43 12 2 4" xfId="15788" xr:uid="{00000000-0005-0000-0000-0000FA430000}"/>
    <cellStyle name="Normal 43 12 3" xfId="15789" xr:uid="{00000000-0005-0000-0000-0000FB430000}"/>
    <cellStyle name="Normal 43 12 3 2" xfId="15790" xr:uid="{00000000-0005-0000-0000-0000FC430000}"/>
    <cellStyle name="Normal 43 12 3 2 2" xfId="15791" xr:uid="{00000000-0005-0000-0000-0000FD430000}"/>
    <cellStyle name="Normal 43 12 3 3" xfId="15792" xr:uid="{00000000-0005-0000-0000-0000FE430000}"/>
    <cellStyle name="Normal 43 12 3 3 2" xfId="15793" xr:uid="{00000000-0005-0000-0000-0000FF430000}"/>
    <cellStyle name="Normal 43 12 3 4" xfId="15794" xr:uid="{00000000-0005-0000-0000-000000440000}"/>
    <cellStyle name="Normal 43 12 4" xfId="15795" xr:uid="{00000000-0005-0000-0000-000001440000}"/>
    <cellStyle name="Normal 43 12 4 2" xfId="15796" xr:uid="{00000000-0005-0000-0000-000002440000}"/>
    <cellStyle name="Normal 43 12 5" xfId="15797" xr:uid="{00000000-0005-0000-0000-000003440000}"/>
    <cellStyle name="Normal 43 12 6" xfId="15798" xr:uid="{00000000-0005-0000-0000-000004440000}"/>
    <cellStyle name="Normal 43 12 6 2" xfId="15799" xr:uid="{00000000-0005-0000-0000-000005440000}"/>
    <cellStyle name="Normal 43 12 7" xfId="15800" xr:uid="{00000000-0005-0000-0000-000006440000}"/>
    <cellStyle name="Normal 43 13" xfId="988" xr:uid="{00000000-0005-0000-0000-000007440000}"/>
    <cellStyle name="Normal 43 13 2" xfId="2402" xr:uid="{00000000-0005-0000-0000-000008440000}"/>
    <cellStyle name="Normal 43 13 2 2" xfId="15801" xr:uid="{00000000-0005-0000-0000-000009440000}"/>
    <cellStyle name="Normal 43 13 2 2 2" xfId="15802" xr:uid="{00000000-0005-0000-0000-00000A440000}"/>
    <cellStyle name="Normal 43 13 2 3" xfId="15803" xr:uid="{00000000-0005-0000-0000-00000B440000}"/>
    <cellStyle name="Normal 43 13 2 4" xfId="15804" xr:uid="{00000000-0005-0000-0000-00000C440000}"/>
    <cellStyle name="Normal 43 13 3" xfId="15805" xr:uid="{00000000-0005-0000-0000-00000D440000}"/>
    <cellStyle name="Normal 43 13 3 2" xfId="15806" xr:uid="{00000000-0005-0000-0000-00000E440000}"/>
    <cellStyle name="Normal 43 13 3 2 2" xfId="15807" xr:uid="{00000000-0005-0000-0000-00000F440000}"/>
    <cellStyle name="Normal 43 13 3 3" xfId="15808" xr:uid="{00000000-0005-0000-0000-000010440000}"/>
    <cellStyle name="Normal 43 13 3 3 2" xfId="15809" xr:uid="{00000000-0005-0000-0000-000011440000}"/>
    <cellStyle name="Normal 43 13 3 4" xfId="15810" xr:uid="{00000000-0005-0000-0000-000012440000}"/>
    <cellStyle name="Normal 43 13 4" xfId="15811" xr:uid="{00000000-0005-0000-0000-000013440000}"/>
    <cellStyle name="Normal 43 13 4 2" xfId="15812" xr:uid="{00000000-0005-0000-0000-000014440000}"/>
    <cellStyle name="Normal 43 13 5" xfId="15813" xr:uid="{00000000-0005-0000-0000-000015440000}"/>
    <cellStyle name="Normal 43 13 6" xfId="15814" xr:uid="{00000000-0005-0000-0000-000016440000}"/>
    <cellStyle name="Normal 43 13 6 2" xfId="15815" xr:uid="{00000000-0005-0000-0000-000017440000}"/>
    <cellStyle name="Normal 43 13 7" xfId="15816" xr:uid="{00000000-0005-0000-0000-000018440000}"/>
    <cellStyle name="Normal 43 14" xfId="989" xr:uid="{00000000-0005-0000-0000-000019440000}"/>
    <cellStyle name="Normal 43 14 2" xfId="2403" xr:uid="{00000000-0005-0000-0000-00001A440000}"/>
    <cellStyle name="Normal 43 14 2 2" xfId="15817" xr:uid="{00000000-0005-0000-0000-00001B440000}"/>
    <cellStyle name="Normal 43 14 2 2 2" xfId="15818" xr:uid="{00000000-0005-0000-0000-00001C440000}"/>
    <cellStyle name="Normal 43 14 2 3" xfId="15819" xr:uid="{00000000-0005-0000-0000-00001D440000}"/>
    <cellStyle name="Normal 43 14 2 4" xfId="15820" xr:uid="{00000000-0005-0000-0000-00001E440000}"/>
    <cellStyle name="Normal 43 14 3" xfId="15821" xr:uid="{00000000-0005-0000-0000-00001F440000}"/>
    <cellStyle name="Normal 43 14 3 2" xfId="15822" xr:uid="{00000000-0005-0000-0000-000020440000}"/>
    <cellStyle name="Normal 43 14 3 2 2" xfId="15823" xr:uid="{00000000-0005-0000-0000-000021440000}"/>
    <cellStyle name="Normal 43 14 3 3" xfId="15824" xr:uid="{00000000-0005-0000-0000-000022440000}"/>
    <cellStyle name="Normal 43 14 3 3 2" xfId="15825" xr:uid="{00000000-0005-0000-0000-000023440000}"/>
    <cellStyle name="Normal 43 14 3 4" xfId="15826" xr:uid="{00000000-0005-0000-0000-000024440000}"/>
    <cellStyle name="Normal 43 14 4" xfId="15827" xr:uid="{00000000-0005-0000-0000-000025440000}"/>
    <cellStyle name="Normal 43 14 4 2" xfId="15828" xr:uid="{00000000-0005-0000-0000-000026440000}"/>
    <cellStyle name="Normal 43 14 5" xfId="15829" xr:uid="{00000000-0005-0000-0000-000027440000}"/>
    <cellStyle name="Normal 43 14 6" xfId="15830" xr:uid="{00000000-0005-0000-0000-000028440000}"/>
    <cellStyle name="Normal 43 14 6 2" xfId="15831" xr:uid="{00000000-0005-0000-0000-000029440000}"/>
    <cellStyle name="Normal 43 14 7" xfId="15832" xr:uid="{00000000-0005-0000-0000-00002A440000}"/>
    <cellStyle name="Normal 43 15" xfId="990" xr:uid="{00000000-0005-0000-0000-00002B440000}"/>
    <cellStyle name="Normal 43 15 2" xfId="2404" xr:uid="{00000000-0005-0000-0000-00002C440000}"/>
    <cellStyle name="Normal 43 15 2 2" xfId="15833" xr:uid="{00000000-0005-0000-0000-00002D440000}"/>
    <cellStyle name="Normal 43 15 2 2 2" xfId="15834" xr:uid="{00000000-0005-0000-0000-00002E440000}"/>
    <cellStyle name="Normal 43 15 2 3" xfId="15835" xr:uid="{00000000-0005-0000-0000-00002F440000}"/>
    <cellStyle name="Normal 43 15 2 4" xfId="15836" xr:uid="{00000000-0005-0000-0000-000030440000}"/>
    <cellStyle name="Normal 43 15 3" xfId="15837" xr:uid="{00000000-0005-0000-0000-000031440000}"/>
    <cellStyle name="Normal 43 15 3 2" xfId="15838" xr:uid="{00000000-0005-0000-0000-000032440000}"/>
    <cellStyle name="Normal 43 15 3 2 2" xfId="15839" xr:uid="{00000000-0005-0000-0000-000033440000}"/>
    <cellStyle name="Normal 43 15 3 3" xfId="15840" xr:uid="{00000000-0005-0000-0000-000034440000}"/>
    <cellStyle name="Normal 43 15 3 3 2" xfId="15841" xr:uid="{00000000-0005-0000-0000-000035440000}"/>
    <cellStyle name="Normal 43 15 3 4" xfId="15842" xr:uid="{00000000-0005-0000-0000-000036440000}"/>
    <cellStyle name="Normal 43 15 4" xfId="15843" xr:uid="{00000000-0005-0000-0000-000037440000}"/>
    <cellStyle name="Normal 43 15 4 2" xfId="15844" xr:uid="{00000000-0005-0000-0000-000038440000}"/>
    <cellStyle name="Normal 43 15 5" xfId="15845" xr:uid="{00000000-0005-0000-0000-000039440000}"/>
    <cellStyle name="Normal 43 15 6" xfId="15846" xr:uid="{00000000-0005-0000-0000-00003A440000}"/>
    <cellStyle name="Normal 43 15 6 2" xfId="15847" xr:uid="{00000000-0005-0000-0000-00003B440000}"/>
    <cellStyle name="Normal 43 15 7" xfId="15848" xr:uid="{00000000-0005-0000-0000-00003C440000}"/>
    <cellStyle name="Normal 43 16" xfId="991" xr:uid="{00000000-0005-0000-0000-00003D440000}"/>
    <cellStyle name="Normal 43 16 2" xfId="2405" xr:uid="{00000000-0005-0000-0000-00003E440000}"/>
    <cellStyle name="Normal 43 16 2 2" xfId="15849" xr:uid="{00000000-0005-0000-0000-00003F440000}"/>
    <cellStyle name="Normal 43 16 2 2 2" xfId="15850" xr:uid="{00000000-0005-0000-0000-000040440000}"/>
    <cellStyle name="Normal 43 16 2 3" xfId="15851" xr:uid="{00000000-0005-0000-0000-000041440000}"/>
    <cellStyle name="Normal 43 16 2 4" xfId="15852" xr:uid="{00000000-0005-0000-0000-000042440000}"/>
    <cellStyle name="Normal 43 16 3" xfId="15853" xr:uid="{00000000-0005-0000-0000-000043440000}"/>
    <cellStyle name="Normal 43 16 3 2" xfId="15854" xr:uid="{00000000-0005-0000-0000-000044440000}"/>
    <cellStyle name="Normal 43 16 3 2 2" xfId="15855" xr:uid="{00000000-0005-0000-0000-000045440000}"/>
    <cellStyle name="Normal 43 16 3 3" xfId="15856" xr:uid="{00000000-0005-0000-0000-000046440000}"/>
    <cellStyle name="Normal 43 16 3 3 2" xfId="15857" xr:uid="{00000000-0005-0000-0000-000047440000}"/>
    <cellStyle name="Normal 43 16 3 4" xfId="15858" xr:uid="{00000000-0005-0000-0000-000048440000}"/>
    <cellStyle name="Normal 43 16 4" xfId="15859" xr:uid="{00000000-0005-0000-0000-000049440000}"/>
    <cellStyle name="Normal 43 16 4 2" xfId="15860" xr:uid="{00000000-0005-0000-0000-00004A440000}"/>
    <cellStyle name="Normal 43 16 5" xfId="15861" xr:uid="{00000000-0005-0000-0000-00004B440000}"/>
    <cellStyle name="Normal 43 16 6" xfId="15862" xr:uid="{00000000-0005-0000-0000-00004C440000}"/>
    <cellStyle name="Normal 43 16 6 2" xfId="15863" xr:uid="{00000000-0005-0000-0000-00004D440000}"/>
    <cellStyle name="Normal 43 16 7" xfId="15864" xr:uid="{00000000-0005-0000-0000-00004E440000}"/>
    <cellStyle name="Normal 43 17" xfId="992" xr:uid="{00000000-0005-0000-0000-00004F440000}"/>
    <cellStyle name="Normal 43 17 2" xfId="2406" xr:uid="{00000000-0005-0000-0000-000050440000}"/>
    <cellStyle name="Normal 43 17 2 2" xfId="15865" xr:uid="{00000000-0005-0000-0000-000051440000}"/>
    <cellStyle name="Normal 43 17 2 2 2" xfId="15866" xr:uid="{00000000-0005-0000-0000-000052440000}"/>
    <cellStyle name="Normal 43 17 2 3" xfId="15867" xr:uid="{00000000-0005-0000-0000-000053440000}"/>
    <cellStyle name="Normal 43 17 2 4" xfId="15868" xr:uid="{00000000-0005-0000-0000-000054440000}"/>
    <cellStyle name="Normal 43 17 3" xfId="15869" xr:uid="{00000000-0005-0000-0000-000055440000}"/>
    <cellStyle name="Normal 43 17 3 2" xfId="15870" xr:uid="{00000000-0005-0000-0000-000056440000}"/>
    <cellStyle name="Normal 43 17 3 2 2" xfId="15871" xr:uid="{00000000-0005-0000-0000-000057440000}"/>
    <cellStyle name="Normal 43 17 3 3" xfId="15872" xr:uid="{00000000-0005-0000-0000-000058440000}"/>
    <cellStyle name="Normal 43 17 3 3 2" xfId="15873" xr:uid="{00000000-0005-0000-0000-000059440000}"/>
    <cellStyle name="Normal 43 17 3 4" xfId="15874" xr:uid="{00000000-0005-0000-0000-00005A440000}"/>
    <cellStyle name="Normal 43 17 4" xfId="15875" xr:uid="{00000000-0005-0000-0000-00005B440000}"/>
    <cellStyle name="Normal 43 17 4 2" xfId="15876" xr:uid="{00000000-0005-0000-0000-00005C440000}"/>
    <cellStyle name="Normal 43 17 5" xfId="15877" xr:uid="{00000000-0005-0000-0000-00005D440000}"/>
    <cellStyle name="Normal 43 17 6" xfId="15878" xr:uid="{00000000-0005-0000-0000-00005E440000}"/>
    <cellStyle name="Normal 43 17 6 2" xfId="15879" xr:uid="{00000000-0005-0000-0000-00005F440000}"/>
    <cellStyle name="Normal 43 17 7" xfId="15880" xr:uid="{00000000-0005-0000-0000-000060440000}"/>
    <cellStyle name="Normal 43 18" xfId="993" xr:uid="{00000000-0005-0000-0000-000061440000}"/>
    <cellStyle name="Normal 43 18 2" xfId="2407" xr:uid="{00000000-0005-0000-0000-000062440000}"/>
    <cellStyle name="Normal 43 18 2 2" xfId="15881" xr:uid="{00000000-0005-0000-0000-000063440000}"/>
    <cellStyle name="Normal 43 18 2 2 2" xfId="15882" xr:uid="{00000000-0005-0000-0000-000064440000}"/>
    <cellStyle name="Normal 43 18 2 3" xfId="15883" xr:uid="{00000000-0005-0000-0000-000065440000}"/>
    <cellStyle name="Normal 43 18 2 4" xfId="15884" xr:uid="{00000000-0005-0000-0000-000066440000}"/>
    <cellStyle name="Normal 43 18 3" xfId="15885" xr:uid="{00000000-0005-0000-0000-000067440000}"/>
    <cellStyle name="Normal 43 18 3 2" xfId="15886" xr:uid="{00000000-0005-0000-0000-000068440000}"/>
    <cellStyle name="Normal 43 18 3 2 2" xfId="15887" xr:uid="{00000000-0005-0000-0000-000069440000}"/>
    <cellStyle name="Normal 43 18 3 3" xfId="15888" xr:uid="{00000000-0005-0000-0000-00006A440000}"/>
    <cellStyle name="Normal 43 18 3 3 2" xfId="15889" xr:uid="{00000000-0005-0000-0000-00006B440000}"/>
    <cellStyle name="Normal 43 18 3 4" xfId="15890" xr:uid="{00000000-0005-0000-0000-00006C440000}"/>
    <cellStyle name="Normal 43 18 4" xfId="15891" xr:uid="{00000000-0005-0000-0000-00006D440000}"/>
    <cellStyle name="Normal 43 18 4 2" xfId="15892" xr:uid="{00000000-0005-0000-0000-00006E440000}"/>
    <cellStyle name="Normal 43 18 5" xfId="15893" xr:uid="{00000000-0005-0000-0000-00006F440000}"/>
    <cellStyle name="Normal 43 18 6" xfId="15894" xr:uid="{00000000-0005-0000-0000-000070440000}"/>
    <cellStyle name="Normal 43 18 6 2" xfId="15895" xr:uid="{00000000-0005-0000-0000-000071440000}"/>
    <cellStyle name="Normal 43 18 7" xfId="15896" xr:uid="{00000000-0005-0000-0000-000072440000}"/>
    <cellStyle name="Normal 43 19" xfId="994" xr:uid="{00000000-0005-0000-0000-000073440000}"/>
    <cellStyle name="Normal 43 19 2" xfId="2408" xr:uid="{00000000-0005-0000-0000-000074440000}"/>
    <cellStyle name="Normal 43 19 2 2" xfId="15897" xr:uid="{00000000-0005-0000-0000-000075440000}"/>
    <cellStyle name="Normal 43 19 2 2 2" xfId="15898" xr:uid="{00000000-0005-0000-0000-000076440000}"/>
    <cellStyle name="Normal 43 19 2 3" xfId="15899" xr:uid="{00000000-0005-0000-0000-000077440000}"/>
    <cellStyle name="Normal 43 19 2 4" xfId="15900" xr:uid="{00000000-0005-0000-0000-000078440000}"/>
    <cellStyle name="Normal 43 19 3" xfId="15901" xr:uid="{00000000-0005-0000-0000-000079440000}"/>
    <cellStyle name="Normal 43 19 3 2" xfId="15902" xr:uid="{00000000-0005-0000-0000-00007A440000}"/>
    <cellStyle name="Normal 43 19 3 2 2" xfId="15903" xr:uid="{00000000-0005-0000-0000-00007B440000}"/>
    <cellStyle name="Normal 43 19 3 3" xfId="15904" xr:uid="{00000000-0005-0000-0000-00007C440000}"/>
    <cellStyle name="Normal 43 19 3 3 2" xfId="15905" xr:uid="{00000000-0005-0000-0000-00007D440000}"/>
    <cellStyle name="Normal 43 19 3 4" xfId="15906" xr:uid="{00000000-0005-0000-0000-00007E440000}"/>
    <cellStyle name="Normal 43 19 4" xfId="15907" xr:uid="{00000000-0005-0000-0000-00007F440000}"/>
    <cellStyle name="Normal 43 19 4 2" xfId="15908" xr:uid="{00000000-0005-0000-0000-000080440000}"/>
    <cellStyle name="Normal 43 19 5" xfId="15909" xr:uid="{00000000-0005-0000-0000-000081440000}"/>
    <cellStyle name="Normal 43 19 6" xfId="15910" xr:uid="{00000000-0005-0000-0000-000082440000}"/>
    <cellStyle name="Normal 43 19 6 2" xfId="15911" xr:uid="{00000000-0005-0000-0000-000083440000}"/>
    <cellStyle name="Normal 43 19 7" xfId="15912" xr:uid="{00000000-0005-0000-0000-000084440000}"/>
    <cellStyle name="Normal 43 2" xfId="995" xr:uid="{00000000-0005-0000-0000-000085440000}"/>
    <cellStyle name="Normal 43 2 2" xfId="1989" xr:uid="{00000000-0005-0000-0000-000086440000}"/>
    <cellStyle name="Normal 43 2 2 2" xfId="15913" xr:uid="{00000000-0005-0000-0000-000087440000}"/>
    <cellStyle name="Normal 43 2 2 2 2" xfId="15914" xr:uid="{00000000-0005-0000-0000-000088440000}"/>
    <cellStyle name="Normal 43 2 2 3" xfId="15915" xr:uid="{00000000-0005-0000-0000-000089440000}"/>
    <cellStyle name="Normal 43 2 2 4" xfId="15916" xr:uid="{00000000-0005-0000-0000-00008A440000}"/>
    <cellStyle name="Normal 43 2 3" xfId="15917" xr:uid="{00000000-0005-0000-0000-00008B440000}"/>
    <cellStyle name="Normal 43 2 3 2" xfId="15918" xr:uid="{00000000-0005-0000-0000-00008C440000}"/>
    <cellStyle name="Normal 43 2 3 2 2" xfId="15919" xr:uid="{00000000-0005-0000-0000-00008D440000}"/>
    <cellStyle name="Normal 43 2 3 3" xfId="15920" xr:uid="{00000000-0005-0000-0000-00008E440000}"/>
    <cellStyle name="Normal 43 2 3 3 2" xfId="15921" xr:uid="{00000000-0005-0000-0000-00008F440000}"/>
    <cellStyle name="Normal 43 2 3 4" xfId="15922" xr:uid="{00000000-0005-0000-0000-000090440000}"/>
    <cellStyle name="Normal 43 2 4" xfId="15923" xr:uid="{00000000-0005-0000-0000-000091440000}"/>
    <cellStyle name="Normal 43 2 4 2" xfId="15924" xr:uid="{00000000-0005-0000-0000-000092440000}"/>
    <cellStyle name="Normal 43 2 5" xfId="15925" xr:uid="{00000000-0005-0000-0000-000093440000}"/>
    <cellStyle name="Normal 43 2 6" xfId="15926" xr:uid="{00000000-0005-0000-0000-000094440000}"/>
    <cellStyle name="Normal 43 2 6 2" xfId="15927" xr:uid="{00000000-0005-0000-0000-000095440000}"/>
    <cellStyle name="Normal 43 2 7" xfId="15928" xr:uid="{00000000-0005-0000-0000-000096440000}"/>
    <cellStyle name="Normal 43 20" xfId="1988" xr:uid="{00000000-0005-0000-0000-000097440000}"/>
    <cellStyle name="Normal 43 20 2" xfId="15929" xr:uid="{00000000-0005-0000-0000-000098440000}"/>
    <cellStyle name="Normal 43 20 2 2" xfId="15930" xr:uid="{00000000-0005-0000-0000-000099440000}"/>
    <cellStyle name="Normal 43 20 3" xfId="15931" xr:uid="{00000000-0005-0000-0000-00009A440000}"/>
    <cellStyle name="Normal 43 20 4" xfId="15932" xr:uid="{00000000-0005-0000-0000-00009B440000}"/>
    <cellStyle name="Normal 43 21" xfId="15933" xr:uid="{00000000-0005-0000-0000-00009C440000}"/>
    <cellStyle name="Normal 43 21 2" xfId="15934" xr:uid="{00000000-0005-0000-0000-00009D440000}"/>
    <cellStyle name="Normal 43 21 2 2" xfId="15935" xr:uid="{00000000-0005-0000-0000-00009E440000}"/>
    <cellStyle name="Normal 43 21 3" xfId="15936" xr:uid="{00000000-0005-0000-0000-00009F440000}"/>
    <cellStyle name="Normal 43 21 3 2" xfId="15937" xr:uid="{00000000-0005-0000-0000-0000A0440000}"/>
    <cellStyle name="Normal 43 21 4" xfId="15938" xr:uid="{00000000-0005-0000-0000-0000A1440000}"/>
    <cellStyle name="Normal 43 22" xfId="15939" xr:uid="{00000000-0005-0000-0000-0000A2440000}"/>
    <cellStyle name="Normal 43 22 2" xfId="15940" xr:uid="{00000000-0005-0000-0000-0000A3440000}"/>
    <cellStyle name="Normal 43 23" xfId="15941" xr:uid="{00000000-0005-0000-0000-0000A4440000}"/>
    <cellStyle name="Normal 43 24" xfId="15942" xr:uid="{00000000-0005-0000-0000-0000A5440000}"/>
    <cellStyle name="Normal 43 24 2" xfId="15943" xr:uid="{00000000-0005-0000-0000-0000A6440000}"/>
    <cellStyle name="Normal 43 25" xfId="15944" xr:uid="{00000000-0005-0000-0000-0000A7440000}"/>
    <cellStyle name="Normal 43 3" xfId="996" xr:uid="{00000000-0005-0000-0000-0000A8440000}"/>
    <cellStyle name="Normal 43 3 2" xfId="1990" xr:uid="{00000000-0005-0000-0000-0000A9440000}"/>
    <cellStyle name="Normal 43 3 2 2" xfId="15945" xr:uid="{00000000-0005-0000-0000-0000AA440000}"/>
    <cellStyle name="Normal 43 3 2 2 2" xfId="15946" xr:uid="{00000000-0005-0000-0000-0000AB440000}"/>
    <cellStyle name="Normal 43 3 2 3" xfId="15947" xr:uid="{00000000-0005-0000-0000-0000AC440000}"/>
    <cellStyle name="Normal 43 3 2 4" xfId="15948" xr:uid="{00000000-0005-0000-0000-0000AD440000}"/>
    <cellStyle name="Normal 43 3 3" xfId="15949" xr:uid="{00000000-0005-0000-0000-0000AE440000}"/>
    <cellStyle name="Normal 43 3 3 2" xfId="15950" xr:uid="{00000000-0005-0000-0000-0000AF440000}"/>
    <cellStyle name="Normal 43 3 3 2 2" xfId="15951" xr:uid="{00000000-0005-0000-0000-0000B0440000}"/>
    <cellStyle name="Normal 43 3 3 3" xfId="15952" xr:uid="{00000000-0005-0000-0000-0000B1440000}"/>
    <cellStyle name="Normal 43 3 3 3 2" xfId="15953" xr:uid="{00000000-0005-0000-0000-0000B2440000}"/>
    <cellStyle name="Normal 43 3 3 4" xfId="15954" xr:uid="{00000000-0005-0000-0000-0000B3440000}"/>
    <cellStyle name="Normal 43 3 4" xfId="15955" xr:uid="{00000000-0005-0000-0000-0000B4440000}"/>
    <cellStyle name="Normal 43 3 4 2" xfId="15956" xr:uid="{00000000-0005-0000-0000-0000B5440000}"/>
    <cellStyle name="Normal 43 3 5" xfId="15957" xr:uid="{00000000-0005-0000-0000-0000B6440000}"/>
    <cellStyle name="Normal 43 3 6" xfId="15958" xr:uid="{00000000-0005-0000-0000-0000B7440000}"/>
    <cellStyle name="Normal 43 3 6 2" xfId="15959" xr:uid="{00000000-0005-0000-0000-0000B8440000}"/>
    <cellStyle name="Normal 43 3 7" xfId="15960" xr:uid="{00000000-0005-0000-0000-0000B9440000}"/>
    <cellStyle name="Normal 43 4" xfId="997" xr:uid="{00000000-0005-0000-0000-0000BA440000}"/>
    <cellStyle name="Normal 43 4 2" xfId="1991" xr:uid="{00000000-0005-0000-0000-0000BB440000}"/>
    <cellStyle name="Normal 43 4 2 2" xfId="15961" xr:uid="{00000000-0005-0000-0000-0000BC440000}"/>
    <cellStyle name="Normal 43 4 2 2 2" xfId="15962" xr:uid="{00000000-0005-0000-0000-0000BD440000}"/>
    <cellStyle name="Normal 43 4 2 3" xfId="15963" xr:uid="{00000000-0005-0000-0000-0000BE440000}"/>
    <cellStyle name="Normal 43 4 2 4" xfId="15964" xr:uid="{00000000-0005-0000-0000-0000BF440000}"/>
    <cellStyle name="Normal 43 4 3" xfId="15965" xr:uid="{00000000-0005-0000-0000-0000C0440000}"/>
    <cellStyle name="Normal 43 4 3 2" xfId="15966" xr:uid="{00000000-0005-0000-0000-0000C1440000}"/>
    <cellStyle name="Normal 43 4 3 2 2" xfId="15967" xr:uid="{00000000-0005-0000-0000-0000C2440000}"/>
    <cellStyle name="Normal 43 4 3 3" xfId="15968" xr:uid="{00000000-0005-0000-0000-0000C3440000}"/>
    <cellStyle name="Normal 43 4 3 3 2" xfId="15969" xr:uid="{00000000-0005-0000-0000-0000C4440000}"/>
    <cellStyle name="Normal 43 4 3 4" xfId="15970" xr:uid="{00000000-0005-0000-0000-0000C5440000}"/>
    <cellStyle name="Normal 43 4 4" xfId="15971" xr:uid="{00000000-0005-0000-0000-0000C6440000}"/>
    <cellStyle name="Normal 43 4 4 2" xfId="15972" xr:uid="{00000000-0005-0000-0000-0000C7440000}"/>
    <cellStyle name="Normal 43 4 5" xfId="15973" xr:uid="{00000000-0005-0000-0000-0000C8440000}"/>
    <cellStyle name="Normal 43 4 6" xfId="15974" xr:uid="{00000000-0005-0000-0000-0000C9440000}"/>
    <cellStyle name="Normal 43 4 6 2" xfId="15975" xr:uid="{00000000-0005-0000-0000-0000CA440000}"/>
    <cellStyle name="Normal 43 4 7" xfId="15976" xr:uid="{00000000-0005-0000-0000-0000CB440000}"/>
    <cellStyle name="Normal 43 5" xfId="998" xr:uid="{00000000-0005-0000-0000-0000CC440000}"/>
    <cellStyle name="Normal 43 5 2" xfId="1992" xr:uid="{00000000-0005-0000-0000-0000CD440000}"/>
    <cellStyle name="Normal 43 5 2 2" xfId="15977" xr:uid="{00000000-0005-0000-0000-0000CE440000}"/>
    <cellStyle name="Normal 43 5 2 2 2" xfId="15978" xr:uid="{00000000-0005-0000-0000-0000CF440000}"/>
    <cellStyle name="Normal 43 5 2 3" xfId="15979" xr:uid="{00000000-0005-0000-0000-0000D0440000}"/>
    <cellStyle name="Normal 43 5 2 4" xfId="15980" xr:uid="{00000000-0005-0000-0000-0000D1440000}"/>
    <cellStyle name="Normal 43 5 3" xfId="15981" xr:uid="{00000000-0005-0000-0000-0000D2440000}"/>
    <cellStyle name="Normal 43 5 3 2" xfId="15982" xr:uid="{00000000-0005-0000-0000-0000D3440000}"/>
    <cellStyle name="Normal 43 5 3 2 2" xfId="15983" xr:uid="{00000000-0005-0000-0000-0000D4440000}"/>
    <cellStyle name="Normal 43 5 3 3" xfId="15984" xr:uid="{00000000-0005-0000-0000-0000D5440000}"/>
    <cellStyle name="Normal 43 5 3 3 2" xfId="15985" xr:uid="{00000000-0005-0000-0000-0000D6440000}"/>
    <cellStyle name="Normal 43 5 3 4" xfId="15986" xr:uid="{00000000-0005-0000-0000-0000D7440000}"/>
    <cellStyle name="Normal 43 5 4" xfId="15987" xr:uid="{00000000-0005-0000-0000-0000D8440000}"/>
    <cellStyle name="Normal 43 5 4 2" xfId="15988" xr:uid="{00000000-0005-0000-0000-0000D9440000}"/>
    <cellStyle name="Normal 43 5 5" xfId="15989" xr:uid="{00000000-0005-0000-0000-0000DA440000}"/>
    <cellStyle name="Normal 43 5 6" xfId="15990" xr:uid="{00000000-0005-0000-0000-0000DB440000}"/>
    <cellStyle name="Normal 43 5 6 2" xfId="15991" xr:uid="{00000000-0005-0000-0000-0000DC440000}"/>
    <cellStyle name="Normal 43 5 7" xfId="15992" xr:uid="{00000000-0005-0000-0000-0000DD440000}"/>
    <cellStyle name="Normal 43 6" xfId="999" xr:uid="{00000000-0005-0000-0000-0000DE440000}"/>
    <cellStyle name="Normal 43 6 2" xfId="1993" xr:uid="{00000000-0005-0000-0000-0000DF440000}"/>
    <cellStyle name="Normal 43 6 2 2" xfId="15993" xr:uid="{00000000-0005-0000-0000-0000E0440000}"/>
    <cellStyle name="Normal 43 6 2 2 2" xfId="15994" xr:uid="{00000000-0005-0000-0000-0000E1440000}"/>
    <cellStyle name="Normal 43 6 2 3" xfId="15995" xr:uid="{00000000-0005-0000-0000-0000E2440000}"/>
    <cellStyle name="Normal 43 6 2 4" xfId="15996" xr:uid="{00000000-0005-0000-0000-0000E3440000}"/>
    <cellStyle name="Normal 43 6 3" xfId="15997" xr:uid="{00000000-0005-0000-0000-0000E4440000}"/>
    <cellStyle name="Normal 43 6 3 2" xfId="15998" xr:uid="{00000000-0005-0000-0000-0000E5440000}"/>
    <cellStyle name="Normal 43 6 3 2 2" xfId="15999" xr:uid="{00000000-0005-0000-0000-0000E6440000}"/>
    <cellStyle name="Normal 43 6 3 3" xfId="16000" xr:uid="{00000000-0005-0000-0000-0000E7440000}"/>
    <cellStyle name="Normal 43 6 3 3 2" xfId="16001" xr:uid="{00000000-0005-0000-0000-0000E8440000}"/>
    <cellStyle name="Normal 43 6 3 4" xfId="16002" xr:uid="{00000000-0005-0000-0000-0000E9440000}"/>
    <cellStyle name="Normal 43 6 4" xfId="16003" xr:uid="{00000000-0005-0000-0000-0000EA440000}"/>
    <cellStyle name="Normal 43 6 4 2" xfId="16004" xr:uid="{00000000-0005-0000-0000-0000EB440000}"/>
    <cellStyle name="Normal 43 6 5" xfId="16005" xr:uid="{00000000-0005-0000-0000-0000EC440000}"/>
    <cellStyle name="Normal 43 6 6" xfId="16006" xr:uid="{00000000-0005-0000-0000-0000ED440000}"/>
    <cellStyle name="Normal 43 6 6 2" xfId="16007" xr:uid="{00000000-0005-0000-0000-0000EE440000}"/>
    <cellStyle name="Normal 43 6 7" xfId="16008" xr:uid="{00000000-0005-0000-0000-0000EF440000}"/>
    <cellStyle name="Normal 43 7" xfId="1000" xr:uid="{00000000-0005-0000-0000-0000F0440000}"/>
    <cellStyle name="Normal 43 7 2" xfId="1994" xr:uid="{00000000-0005-0000-0000-0000F1440000}"/>
    <cellStyle name="Normal 43 7 2 2" xfId="16009" xr:uid="{00000000-0005-0000-0000-0000F2440000}"/>
    <cellStyle name="Normal 43 7 2 2 2" xfId="16010" xr:uid="{00000000-0005-0000-0000-0000F3440000}"/>
    <cellStyle name="Normal 43 7 2 3" xfId="16011" xr:uid="{00000000-0005-0000-0000-0000F4440000}"/>
    <cellStyle name="Normal 43 7 2 4" xfId="16012" xr:uid="{00000000-0005-0000-0000-0000F5440000}"/>
    <cellStyle name="Normal 43 7 3" xfId="16013" xr:uid="{00000000-0005-0000-0000-0000F6440000}"/>
    <cellStyle name="Normal 43 7 3 2" xfId="16014" xr:uid="{00000000-0005-0000-0000-0000F7440000}"/>
    <cellStyle name="Normal 43 7 3 2 2" xfId="16015" xr:uid="{00000000-0005-0000-0000-0000F8440000}"/>
    <cellStyle name="Normal 43 7 3 3" xfId="16016" xr:uid="{00000000-0005-0000-0000-0000F9440000}"/>
    <cellStyle name="Normal 43 7 3 3 2" xfId="16017" xr:uid="{00000000-0005-0000-0000-0000FA440000}"/>
    <cellStyle name="Normal 43 7 3 4" xfId="16018" xr:uid="{00000000-0005-0000-0000-0000FB440000}"/>
    <cellStyle name="Normal 43 7 4" xfId="16019" xr:uid="{00000000-0005-0000-0000-0000FC440000}"/>
    <cellStyle name="Normal 43 7 4 2" xfId="16020" xr:uid="{00000000-0005-0000-0000-0000FD440000}"/>
    <cellStyle name="Normal 43 7 5" xfId="16021" xr:uid="{00000000-0005-0000-0000-0000FE440000}"/>
    <cellStyle name="Normal 43 7 6" xfId="16022" xr:uid="{00000000-0005-0000-0000-0000FF440000}"/>
    <cellStyle name="Normal 43 7 6 2" xfId="16023" xr:uid="{00000000-0005-0000-0000-000000450000}"/>
    <cellStyle name="Normal 43 7 7" xfId="16024" xr:uid="{00000000-0005-0000-0000-000001450000}"/>
    <cellStyle name="Normal 43 8" xfId="1001" xr:uid="{00000000-0005-0000-0000-000002450000}"/>
    <cellStyle name="Normal 43 8 2" xfId="1995" xr:uid="{00000000-0005-0000-0000-000003450000}"/>
    <cellStyle name="Normal 43 8 2 2" xfId="16025" xr:uid="{00000000-0005-0000-0000-000004450000}"/>
    <cellStyle name="Normal 43 8 2 2 2" xfId="16026" xr:uid="{00000000-0005-0000-0000-000005450000}"/>
    <cellStyle name="Normal 43 8 2 3" xfId="16027" xr:uid="{00000000-0005-0000-0000-000006450000}"/>
    <cellStyle name="Normal 43 8 2 4" xfId="16028" xr:uid="{00000000-0005-0000-0000-000007450000}"/>
    <cellStyle name="Normal 43 8 3" xfId="16029" xr:uid="{00000000-0005-0000-0000-000008450000}"/>
    <cellStyle name="Normal 43 8 3 2" xfId="16030" xr:uid="{00000000-0005-0000-0000-000009450000}"/>
    <cellStyle name="Normal 43 8 3 2 2" xfId="16031" xr:uid="{00000000-0005-0000-0000-00000A450000}"/>
    <cellStyle name="Normal 43 8 3 3" xfId="16032" xr:uid="{00000000-0005-0000-0000-00000B450000}"/>
    <cellStyle name="Normal 43 8 3 3 2" xfId="16033" xr:uid="{00000000-0005-0000-0000-00000C450000}"/>
    <cellStyle name="Normal 43 8 3 4" xfId="16034" xr:uid="{00000000-0005-0000-0000-00000D450000}"/>
    <cellStyle name="Normal 43 8 4" xfId="16035" xr:uid="{00000000-0005-0000-0000-00000E450000}"/>
    <cellStyle name="Normal 43 8 4 2" xfId="16036" xr:uid="{00000000-0005-0000-0000-00000F450000}"/>
    <cellStyle name="Normal 43 8 5" xfId="16037" xr:uid="{00000000-0005-0000-0000-000010450000}"/>
    <cellStyle name="Normal 43 8 6" xfId="16038" xr:uid="{00000000-0005-0000-0000-000011450000}"/>
    <cellStyle name="Normal 43 8 6 2" xfId="16039" xr:uid="{00000000-0005-0000-0000-000012450000}"/>
    <cellStyle name="Normal 43 8 7" xfId="16040" xr:uid="{00000000-0005-0000-0000-000013450000}"/>
    <cellStyle name="Normal 43 9" xfId="1002" xr:uid="{00000000-0005-0000-0000-000014450000}"/>
    <cellStyle name="Normal 43 9 2" xfId="1996" xr:uid="{00000000-0005-0000-0000-000015450000}"/>
    <cellStyle name="Normal 43 9 2 2" xfId="16041" xr:uid="{00000000-0005-0000-0000-000016450000}"/>
    <cellStyle name="Normal 43 9 2 2 2" xfId="16042" xr:uid="{00000000-0005-0000-0000-000017450000}"/>
    <cellStyle name="Normal 43 9 2 3" xfId="16043" xr:uid="{00000000-0005-0000-0000-000018450000}"/>
    <cellStyle name="Normal 43 9 2 4" xfId="16044" xr:uid="{00000000-0005-0000-0000-000019450000}"/>
    <cellStyle name="Normal 43 9 3" xfId="16045" xr:uid="{00000000-0005-0000-0000-00001A450000}"/>
    <cellStyle name="Normal 43 9 3 2" xfId="16046" xr:uid="{00000000-0005-0000-0000-00001B450000}"/>
    <cellStyle name="Normal 43 9 3 2 2" xfId="16047" xr:uid="{00000000-0005-0000-0000-00001C450000}"/>
    <cellStyle name="Normal 43 9 3 3" xfId="16048" xr:uid="{00000000-0005-0000-0000-00001D450000}"/>
    <cellStyle name="Normal 43 9 3 3 2" xfId="16049" xr:uid="{00000000-0005-0000-0000-00001E450000}"/>
    <cellStyle name="Normal 43 9 3 4" xfId="16050" xr:uid="{00000000-0005-0000-0000-00001F450000}"/>
    <cellStyle name="Normal 43 9 4" xfId="16051" xr:uid="{00000000-0005-0000-0000-000020450000}"/>
    <cellStyle name="Normal 43 9 4 2" xfId="16052" xr:uid="{00000000-0005-0000-0000-000021450000}"/>
    <cellStyle name="Normal 43 9 5" xfId="16053" xr:uid="{00000000-0005-0000-0000-000022450000}"/>
    <cellStyle name="Normal 43 9 6" xfId="16054" xr:uid="{00000000-0005-0000-0000-000023450000}"/>
    <cellStyle name="Normal 43 9 6 2" xfId="16055" xr:uid="{00000000-0005-0000-0000-000024450000}"/>
    <cellStyle name="Normal 43 9 7" xfId="16056" xr:uid="{00000000-0005-0000-0000-000025450000}"/>
    <cellStyle name="Normal 44" xfId="1003" xr:uid="{00000000-0005-0000-0000-000026450000}"/>
    <cellStyle name="Normal 44 10" xfId="1004" xr:uid="{00000000-0005-0000-0000-000027450000}"/>
    <cellStyle name="Normal 44 10 2" xfId="2409" xr:uid="{00000000-0005-0000-0000-000028450000}"/>
    <cellStyle name="Normal 44 10 2 2" xfId="16057" xr:uid="{00000000-0005-0000-0000-000029450000}"/>
    <cellStyle name="Normal 44 10 2 2 2" xfId="16058" xr:uid="{00000000-0005-0000-0000-00002A450000}"/>
    <cellStyle name="Normal 44 10 2 3" xfId="16059" xr:uid="{00000000-0005-0000-0000-00002B450000}"/>
    <cellStyle name="Normal 44 10 2 4" xfId="16060" xr:uid="{00000000-0005-0000-0000-00002C450000}"/>
    <cellStyle name="Normal 44 10 3" xfId="16061" xr:uid="{00000000-0005-0000-0000-00002D450000}"/>
    <cellStyle name="Normal 44 10 3 2" xfId="16062" xr:uid="{00000000-0005-0000-0000-00002E450000}"/>
    <cellStyle name="Normal 44 10 3 2 2" xfId="16063" xr:uid="{00000000-0005-0000-0000-00002F450000}"/>
    <cellStyle name="Normal 44 10 3 3" xfId="16064" xr:uid="{00000000-0005-0000-0000-000030450000}"/>
    <cellStyle name="Normal 44 10 3 3 2" xfId="16065" xr:uid="{00000000-0005-0000-0000-000031450000}"/>
    <cellStyle name="Normal 44 10 3 4" xfId="16066" xr:uid="{00000000-0005-0000-0000-000032450000}"/>
    <cellStyle name="Normal 44 10 4" xfId="16067" xr:uid="{00000000-0005-0000-0000-000033450000}"/>
    <cellStyle name="Normal 44 10 4 2" xfId="16068" xr:uid="{00000000-0005-0000-0000-000034450000}"/>
    <cellStyle name="Normal 44 10 5" xfId="16069" xr:uid="{00000000-0005-0000-0000-000035450000}"/>
    <cellStyle name="Normal 44 10 6" xfId="16070" xr:uid="{00000000-0005-0000-0000-000036450000}"/>
    <cellStyle name="Normal 44 10 6 2" xfId="16071" xr:uid="{00000000-0005-0000-0000-000037450000}"/>
    <cellStyle name="Normal 44 10 7" xfId="16072" xr:uid="{00000000-0005-0000-0000-000038450000}"/>
    <cellStyle name="Normal 44 11" xfId="1005" xr:uid="{00000000-0005-0000-0000-000039450000}"/>
    <cellStyle name="Normal 44 11 2" xfId="2410" xr:uid="{00000000-0005-0000-0000-00003A450000}"/>
    <cellStyle name="Normal 44 11 2 2" xfId="16073" xr:uid="{00000000-0005-0000-0000-00003B450000}"/>
    <cellStyle name="Normal 44 11 2 2 2" xfId="16074" xr:uid="{00000000-0005-0000-0000-00003C450000}"/>
    <cellStyle name="Normal 44 11 2 3" xfId="16075" xr:uid="{00000000-0005-0000-0000-00003D450000}"/>
    <cellStyle name="Normal 44 11 2 4" xfId="16076" xr:uid="{00000000-0005-0000-0000-00003E450000}"/>
    <cellStyle name="Normal 44 11 3" xfId="16077" xr:uid="{00000000-0005-0000-0000-00003F450000}"/>
    <cellStyle name="Normal 44 11 3 2" xfId="16078" xr:uid="{00000000-0005-0000-0000-000040450000}"/>
    <cellStyle name="Normal 44 11 3 2 2" xfId="16079" xr:uid="{00000000-0005-0000-0000-000041450000}"/>
    <cellStyle name="Normal 44 11 3 3" xfId="16080" xr:uid="{00000000-0005-0000-0000-000042450000}"/>
    <cellStyle name="Normal 44 11 3 3 2" xfId="16081" xr:uid="{00000000-0005-0000-0000-000043450000}"/>
    <cellStyle name="Normal 44 11 3 4" xfId="16082" xr:uid="{00000000-0005-0000-0000-000044450000}"/>
    <cellStyle name="Normal 44 11 4" xfId="16083" xr:uid="{00000000-0005-0000-0000-000045450000}"/>
    <cellStyle name="Normal 44 11 4 2" xfId="16084" xr:uid="{00000000-0005-0000-0000-000046450000}"/>
    <cellStyle name="Normal 44 11 5" xfId="16085" xr:uid="{00000000-0005-0000-0000-000047450000}"/>
    <cellStyle name="Normal 44 11 6" xfId="16086" xr:uid="{00000000-0005-0000-0000-000048450000}"/>
    <cellStyle name="Normal 44 11 6 2" xfId="16087" xr:uid="{00000000-0005-0000-0000-000049450000}"/>
    <cellStyle name="Normal 44 11 7" xfId="16088" xr:uid="{00000000-0005-0000-0000-00004A450000}"/>
    <cellStyle name="Normal 44 12" xfId="1006" xr:uid="{00000000-0005-0000-0000-00004B450000}"/>
    <cellStyle name="Normal 44 12 2" xfId="2411" xr:uid="{00000000-0005-0000-0000-00004C450000}"/>
    <cellStyle name="Normal 44 12 2 2" xfId="16089" xr:uid="{00000000-0005-0000-0000-00004D450000}"/>
    <cellStyle name="Normal 44 12 2 2 2" xfId="16090" xr:uid="{00000000-0005-0000-0000-00004E450000}"/>
    <cellStyle name="Normal 44 12 2 3" xfId="16091" xr:uid="{00000000-0005-0000-0000-00004F450000}"/>
    <cellStyle name="Normal 44 12 2 4" xfId="16092" xr:uid="{00000000-0005-0000-0000-000050450000}"/>
    <cellStyle name="Normal 44 12 3" xfId="16093" xr:uid="{00000000-0005-0000-0000-000051450000}"/>
    <cellStyle name="Normal 44 12 3 2" xfId="16094" xr:uid="{00000000-0005-0000-0000-000052450000}"/>
    <cellStyle name="Normal 44 12 3 2 2" xfId="16095" xr:uid="{00000000-0005-0000-0000-000053450000}"/>
    <cellStyle name="Normal 44 12 3 3" xfId="16096" xr:uid="{00000000-0005-0000-0000-000054450000}"/>
    <cellStyle name="Normal 44 12 3 3 2" xfId="16097" xr:uid="{00000000-0005-0000-0000-000055450000}"/>
    <cellStyle name="Normal 44 12 3 4" xfId="16098" xr:uid="{00000000-0005-0000-0000-000056450000}"/>
    <cellStyle name="Normal 44 12 4" xfId="16099" xr:uid="{00000000-0005-0000-0000-000057450000}"/>
    <cellStyle name="Normal 44 12 4 2" xfId="16100" xr:uid="{00000000-0005-0000-0000-000058450000}"/>
    <cellStyle name="Normal 44 12 5" xfId="16101" xr:uid="{00000000-0005-0000-0000-000059450000}"/>
    <cellStyle name="Normal 44 12 6" xfId="16102" xr:uid="{00000000-0005-0000-0000-00005A450000}"/>
    <cellStyle name="Normal 44 12 6 2" xfId="16103" xr:uid="{00000000-0005-0000-0000-00005B450000}"/>
    <cellStyle name="Normal 44 12 7" xfId="16104" xr:uid="{00000000-0005-0000-0000-00005C450000}"/>
    <cellStyle name="Normal 44 13" xfId="1007" xr:uid="{00000000-0005-0000-0000-00005D450000}"/>
    <cellStyle name="Normal 44 13 2" xfId="2412" xr:uid="{00000000-0005-0000-0000-00005E450000}"/>
    <cellStyle name="Normal 44 13 2 2" xfId="16105" xr:uid="{00000000-0005-0000-0000-00005F450000}"/>
    <cellStyle name="Normal 44 13 2 2 2" xfId="16106" xr:uid="{00000000-0005-0000-0000-000060450000}"/>
    <cellStyle name="Normal 44 13 2 3" xfId="16107" xr:uid="{00000000-0005-0000-0000-000061450000}"/>
    <cellStyle name="Normal 44 13 2 4" xfId="16108" xr:uid="{00000000-0005-0000-0000-000062450000}"/>
    <cellStyle name="Normal 44 13 3" xfId="16109" xr:uid="{00000000-0005-0000-0000-000063450000}"/>
    <cellStyle name="Normal 44 13 3 2" xfId="16110" xr:uid="{00000000-0005-0000-0000-000064450000}"/>
    <cellStyle name="Normal 44 13 3 2 2" xfId="16111" xr:uid="{00000000-0005-0000-0000-000065450000}"/>
    <cellStyle name="Normal 44 13 3 3" xfId="16112" xr:uid="{00000000-0005-0000-0000-000066450000}"/>
    <cellStyle name="Normal 44 13 3 3 2" xfId="16113" xr:uid="{00000000-0005-0000-0000-000067450000}"/>
    <cellStyle name="Normal 44 13 3 4" xfId="16114" xr:uid="{00000000-0005-0000-0000-000068450000}"/>
    <cellStyle name="Normal 44 13 4" xfId="16115" xr:uid="{00000000-0005-0000-0000-000069450000}"/>
    <cellStyle name="Normal 44 13 4 2" xfId="16116" xr:uid="{00000000-0005-0000-0000-00006A450000}"/>
    <cellStyle name="Normal 44 13 5" xfId="16117" xr:uid="{00000000-0005-0000-0000-00006B450000}"/>
    <cellStyle name="Normal 44 13 6" xfId="16118" xr:uid="{00000000-0005-0000-0000-00006C450000}"/>
    <cellStyle name="Normal 44 13 6 2" xfId="16119" xr:uid="{00000000-0005-0000-0000-00006D450000}"/>
    <cellStyle name="Normal 44 13 7" xfId="16120" xr:uid="{00000000-0005-0000-0000-00006E450000}"/>
    <cellStyle name="Normal 44 14" xfId="1008" xr:uid="{00000000-0005-0000-0000-00006F450000}"/>
    <cellStyle name="Normal 44 14 2" xfId="2413" xr:uid="{00000000-0005-0000-0000-000070450000}"/>
    <cellStyle name="Normal 44 14 2 2" xfId="16121" xr:uid="{00000000-0005-0000-0000-000071450000}"/>
    <cellStyle name="Normal 44 14 2 2 2" xfId="16122" xr:uid="{00000000-0005-0000-0000-000072450000}"/>
    <cellStyle name="Normal 44 14 2 3" xfId="16123" xr:uid="{00000000-0005-0000-0000-000073450000}"/>
    <cellStyle name="Normal 44 14 2 4" xfId="16124" xr:uid="{00000000-0005-0000-0000-000074450000}"/>
    <cellStyle name="Normal 44 14 3" xfId="16125" xr:uid="{00000000-0005-0000-0000-000075450000}"/>
    <cellStyle name="Normal 44 14 3 2" xfId="16126" xr:uid="{00000000-0005-0000-0000-000076450000}"/>
    <cellStyle name="Normal 44 14 3 2 2" xfId="16127" xr:uid="{00000000-0005-0000-0000-000077450000}"/>
    <cellStyle name="Normal 44 14 3 3" xfId="16128" xr:uid="{00000000-0005-0000-0000-000078450000}"/>
    <cellStyle name="Normal 44 14 3 3 2" xfId="16129" xr:uid="{00000000-0005-0000-0000-000079450000}"/>
    <cellStyle name="Normal 44 14 3 4" xfId="16130" xr:uid="{00000000-0005-0000-0000-00007A450000}"/>
    <cellStyle name="Normal 44 14 4" xfId="16131" xr:uid="{00000000-0005-0000-0000-00007B450000}"/>
    <cellStyle name="Normal 44 14 4 2" xfId="16132" xr:uid="{00000000-0005-0000-0000-00007C450000}"/>
    <cellStyle name="Normal 44 14 5" xfId="16133" xr:uid="{00000000-0005-0000-0000-00007D450000}"/>
    <cellStyle name="Normal 44 14 6" xfId="16134" xr:uid="{00000000-0005-0000-0000-00007E450000}"/>
    <cellStyle name="Normal 44 14 6 2" xfId="16135" xr:uid="{00000000-0005-0000-0000-00007F450000}"/>
    <cellStyle name="Normal 44 14 7" xfId="16136" xr:uid="{00000000-0005-0000-0000-000080450000}"/>
    <cellStyle name="Normal 44 15" xfId="1009" xr:uid="{00000000-0005-0000-0000-000081450000}"/>
    <cellStyle name="Normal 44 15 2" xfId="2414" xr:uid="{00000000-0005-0000-0000-000082450000}"/>
    <cellStyle name="Normal 44 15 2 2" xfId="16137" xr:uid="{00000000-0005-0000-0000-000083450000}"/>
    <cellStyle name="Normal 44 15 2 2 2" xfId="16138" xr:uid="{00000000-0005-0000-0000-000084450000}"/>
    <cellStyle name="Normal 44 15 2 3" xfId="16139" xr:uid="{00000000-0005-0000-0000-000085450000}"/>
    <cellStyle name="Normal 44 15 2 4" xfId="16140" xr:uid="{00000000-0005-0000-0000-000086450000}"/>
    <cellStyle name="Normal 44 15 3" xfId="16141" xr:uid="{00000000-0005-0000-0000-000087450000}"/>
    <cellStyle name="Normal 44 15 3 2" xfId="16142" xr:uid="{00000000-0005-0000-0000-000088450000}"/>
    <cellStyle name="Normal 44 15 3 2 2" xfId="16143" xr:uid="{00000000-0005-0000-0000-000089450000}"/>
    <cellStyle name="Normal 44 15 3 3" xfId="16144" xr:uid="{00000000-0005-0000-0000-00008A450000}"/>
    <cellStyle name="Normal 44 15 3 3 2" xfId="16145" xr:uid="{00000000-0005-0000-0000-00008B450000}"/>
    <cellStyle name="Normal 44 15 3 4" xfId="16146" xr:uid="{00000000-0005-0000-0000-00008C450000}"/>
    <cellStyle name="Normal 44 15 4" xfId="16147" xr:uid="{00000000-0005-0000-0000-00008D450000}"/>
    <cellStyle name="Normal 44 15 4 2" xfId="16148" xr:uid="{00000000-0005-0000-0000-00008E450000}"/>
    <cellStyle name="Normal 44 15 5" xfId="16149" xr:uid="{00000000-0005-0000-0000-00008F450000}"/>
    <cellStyle name="Normal 44 15 6" xfId="16150" xr:uid="{00000000-0005-0000-0000-000090450000}"/>
    <cellStyle name="Normal 44 15 6 2" xfId="16151" xr:uid="{00000000-0005-0000-0000-000091450000}"/>
    <cellStyle name="Normal 44 15 7" xfId="16152" xr:uid="{00000000-0005-0000-0000-000092450000}"/>
    <cellStyle name="Normal 44 16" xfId="1010" xr:uid="{00000000-0005-0000-0000-000093450000}"/>
    <cellStyle name="Normal 44 16 2" xfId="2415" xr:uid="{00000000-0005-0000-0000-000094450000}"/>
    <cellStyle name="Normal 44 16 2 2" xfId="16153" xr:uid="{00000000-0005-0000-0000-000095450000}"/>
    <cellStyle name="Normal 44 16 2 2 2" xfId="16154" xr:uid="{00000000-0005-0000-0000-000096450000}"/>
    <cellStyle name="Normal 44 16 2 3" xfId="16155" xr:uid="{00000000-0005-0000-0000-000097450000}"/>
    <cellStyle name="Normal 44 16 2 4" xfId="16156" xr:uid="{00000000-0005-0000-0000-000098450000}"/>
    <cellStyle name="Normal 44 16 3" xfId="16157" xr:uid="{00000000-0005-0000-0000-000099450000}"/>
    <cellStyle name="Normal 44 16 3 2" xfId="16158" xr:uid="{00000000-0005-0000-0000-00009A450000}"/>
    <cellStyle name="Normal 44 16 3 2 2" xfId="16159" xr:uid="{00000000-0005-0000-0000-00009B450000}"/>
    <cellStyle name="Normal 44 16 3 3" xfId="16160" xr:uid="{00000000-0005-0000-0000-00009C450000}"/>
    <cellStyle name="Normal 44 16 3 3 2" xfId="16161" xr:uid="{00000000-0005-0000-0000-00009D450000}"/>
    <cellStyle name="Normal 44 16 3 4" xfId="16162" xr:uid="{00000000-0005-0000-0000-00009E450000}"/>
    <cellStyle name="Normal 44 16 4" xfId="16163" xr:uid="{00000000-0005-0000-0000-00009F450000}"/>
    <cellStyle name="Normal 44 16 4 2" xfId="16164" xr:uid="{00000000-0005-0000-0000-0000A0450000}"/>
    <cellStyle name="Normal 44 16 5" xfId="16165" xr:uid="{00000000-0005-0000-0000-0000A1450000}"/>
    <cellStyle name="Normal 44 16 6" xfId="16166" xr:uid="{00000000-0005-0000-0000-0000A2450000}"/>
    <cellStyle name="Normal 44 16 6 2" xfId="16167" xr:uid="{00000000-0005-0000-0000-0000A3450000}"/>
    <cellStyle name="Normal 44 16 7" xfId="16168" xr:uid="{00000000-0005-0000-0000-0000A4450000}"/>
    <cellStyle name="Normal 44 17" xfId="1011" xr:uid="{00000000-0005-0000-0000-0000A5450000}"/>
    <cellStyle name="Normal 44 17 2" xfId="2416" xr:uid="{00000000-0005-0000-0000-0000A6450000}"/>
    <cellStyle name="Normal 44 17 2 2" xfId="16169" xr:uid="{00000000-0005-0000-0000-0000A7450000}"/>
    <cellStyle name="Normal 44 17 2 2 2" xfId="16170" xr:uid="{00000000-0005-0000-0000-0000A8450000}"/>
    <cellStyle name="Normal 44 17 2 3" xfId="16171" xr:uid="{00000000-0005-0000-0000-0000A9450000}"/>
    <cellStyle name="Normal 44 17 2 4" xfId="16172" xr:uid="{00000000-0005-0000-0000-0000AA450000}"/>
    <cellStyle name="Normal 44 17 3" xfId="16173" xr:uid="{00000000-0005-0000-0000-0000AB450000}"/>
    <cellStyle name="Normal 44 17 3 2" xfId="16174" xr:uid="{00000000-0005-0000-0000-0000AC450000}"/>
    <cellStyle name="Normal 44 17 3 2 2" xfId="16175" xr:uid="{00000000-0005-0000-0000-0000AD450000}"/>
    <cellStyle name="Normal 44 17 3 3" xfId="16176" xr:uid="{00000000-0005-0000-0000-0000AE450000}"/>
    <cellStyle name="Normal 44 17 3 3 2" xfId="16177" xr:uid="{00000000-0005-0000-0000-0000AF450000}"/>
    <cellStyle name="Normal 44 17 3 4" xfId="16178" xr:uid="{00000000-0005-0000-0000-0000B0450000}"/>
    <cellStyle name="Normal 44 17 4" xfId="16179" xr:uid="{00000000-0005-0000-0000-0000B1450000}"/>
    <cellStyle name="Normal 44 17 4 2" xfId="16180" xr:uid="{00000000-0005-0000-0000-0000B2450000}"/>
    <cellStyle name="Normal 44 17 5" xfId="16181" xr:uid="{00000000-0005-0000-0000-0000B3450000}"/>
    <cellStyle name="Normal 44 17 6" xfId="16182" xr:uid="{00000000-0005-0000-0000-0000B4450000}"/>
    <cellStyle name="Normal 44 17 6 2" xfId="16183" xr:uid="{00000000-0005-0000-0000-0000B5450000}"/>
    <cellStyle name="Normal 44 17 7" xfId="16184" xr:uid="{00000000-0005-0000-0000-0000B6450000}"/>
    <cellStyle name="Normal 44 18" xfId="1012" xr:uid="{00000000-0005-0000-0000-0000B7450000}"/>
    <cellStyle name="Normal 44 18 2" xfId="2417" xr:uid="{00000000-0005-0000-0000-0000B8450000}"/>
    <cellStyle name="Normal 44 18 2 2" xfId="16185" xr:uid="{00000000-0005-0000-0000-0000B9450000}"/>
    <cellStyle name="Normal 44 18 2 2 2" xfId="16186" xr:uid="{00000000-0005-0000-0000-0000BA450000}"/>
    <cellStyle name="Normal 44 18 2 3" xfId="16187" xr:uid="{00000000-0005-0000-0000-0000BB450000}"/>
    <cellStyle name="Normal 44 18 2 4" xfId="16188" xr:uid="{00000000-0005-0000-0000-0000BC450000}"/>
    <cellStyle name="Normal 44 18 3" xfId="16189" xr:uid="{00000000-0005-0000-0000-0000BD450000}"/>
    <cellStyle name="Normal 44 18 3 2" xfId="16190" xr:uid="{00000000-0005-0000-0000-0000BE450000}"/>
    <cellStyle name="Normal 44 18 3 2 2" xfId="16191" xr:uid="{00000000-0005-0000-0000-0000BF450000}"/>
    <cellStyle name="Normal 44 18 3 3" xfId="16192" xr:uid="{00000000-0005-0000-0000-0000C0450000}"/>
    <cellStyle name="Normal 44 18 3 3 2" xfId="16193" xr:uid="{00000000-0005-0000-0000-0000C1450000}"/>
    <cellStyle name="Normal 44 18 3 4" xfId="16194" xr:uid="{00000000-0005-0000-0000-0000C2450000}"/>
    <cellStyle name="Normal 44 18 4" xfId="16195" xr:uid="{00000000-0005-0000-0000-0000C3450000}"/>
    <cellStyle name="Normal 44 18 4 2" xfId="16196" xr:uid="{00000000-0005-0000-0000-0000C4450000}"/>
    <cellStyle name="Normal 44 18 5" xfId="16197" xr:uid="{00000000-0005-0000-0000-0000C5450000}"/>
    <cellStyle name="Normal 44 18 6" xfId="16198" xr:uid="{00000000-0005-0000-0000-0000C6450000}"/>
    <cellStyle name="Normal 44 18 6 2" xfId="16199" xr:uid="{00000000-0005-0000-0000-0000C7450000}"/>
    <cellStyle name="Normal 44 18 7" xfId="16200" xr:uid="{00000000-0005-0000-0000-0000C8450000}"/>
    <cellStyle name="Normal 44 19" xfId="1013" xr:uid="{00000000-0005-0000-0000-0000C9450000}"/>
    <cellStyle name="Normal 44 19 2" xfId="2418" xr:uid="{00000000-0005-0000-0000-0000CA450000}"/>
    <cellStyle name="Normal 44 19 2 2" xfId="16201" xr:uid="{00000000-0005-0000-0000-0000CB450000}"/>
    <cellStyle name="Normal 44 19 2 2 2" xfId="16202" xr:uid="{00000000-0005-0000-0000-0000CC450000}"/>
    <cellStyle name="Normal 44 19 2 3" xfId="16203" xr:uid="{00000000-0005-0000-0000-0000CD450000}"/>
    <cellStyle name="Normal 44 19 2 4" xfId="16204" xr:uid="{00000000-0005-0000-0000-0000CE450000}"/>
    <cellStyle name="Normal 44 19 3" xfId="16205" xr:uid="{00000000-0005-0000-0000-0000CF450000}"/>
    <cellStyle name="Normal 44 19 3 2" xfId="16206" xr:uid="{00000000-0005-0000-0000-0000D0450000}"/>
    <cellStyle name="Normal 44 19 3 2 2" xfId="16207" xr:uid="{00000000-0005-0000-0000-0000D1450000}"/>
    <cellStyle name="Normal 44 19 3 3" xfId="16208" xr:uid="{00000000-0005-0000-0000-0000D2450000}"/>
    <cellStyle name="Normal 44 19 3 3 2" xfId="16209" xr:uid="{00000000-0005-0000-0000-0000D3450000}"/>
    <cellStyle name="Normal 44 19 3 4" xfId="16210" xr:uid="{00000000-0005-0000-0000-0000D4450000}"/>
    <cellStyle name="Normal 44 19 4" xfId="16211" xr:uid="{00000000-0005-0000-0000-0000D5450000}"/>
    <cellStyle name="Normal 44 19 4 2" xfId="16212" xr:uid="{00000000-0005-0000-0000-0000D6450000}"/>
    <cellStyle name="Normal 44 19 5" xfId="16213" xr:uid="{00000000-0005-0000-0000-0000D7450000}"/>
    <cellStyle name="Normal 44 19 6" xfId="16214" xr:uid="{00000000-0005-0000-0000-0000D8450000}"/>
    <cellStyle name="Normal 44 19 6 2" xfId="16215" xr:uid="{00000000-0005-0000-0000-0000D9450000}"/>
    <cellStyle name="Normal 44 19 7" xfId="16216" xr:uid="{00000000-0005-0000-0000-0000DA450000}"/>
    <cellStyle name="Normal 44 2" xfId="1014" xr:uid="{00000000-0005-0000-0000-0000DB450000}"/>
    <cellStyle name="Normal 44 2 2" xfId="1998" xr:uid="{00000000-0005-0000-0000-0000DC450000}"/>
    <cellStyle name="Normal 44 2 2 2" xfId="16217" xr:uid="{00000000-0005-0000-0000-0000DD450000}"/>
    <cellStyle name="Normal 44 2 2 2 2" xfId="16218" xr:uid="{00000000-0005-0000-0000-0000DE450000}"/>
    <cellStyle name="Normal 44 2 2 3" xfId="16219" xr:uid="{00000000-0005-0000-0000-0000DF450000}"/>
    <cellStyle name="Normal 44 2 2 4" xfId="16220" xr:uid="{00000000-0005-0000-0000-0000E0450000}"/>
    <cellStyle name="Normal 44 2 3" xfId="16221" xr:uid="{00000000-0005-0000-0000-0000E1450000}"/>
    <cellStyle name="Normal 44 2 3 2" xfId="16222" xr:uid="{00000000-0005-0000-0000-0000E2450000}"/>
    <cellStyle name="Normal 44 2 3 2 2" xfId="16223" xr:uid="{00000000-0005-0000-0000-0000E3450000}"/>
    <cellStyle name="Normal 44 2 3 3" xfId="16224" xr:uid="{00000000-0005-0000-0000-0000E4450000}"/>
    <cellStyle name="Normal 44 2 3 3 2" xfId="16225" xr:uid="{00000000-0005-0000-0000-0000E5450000}"/>
    <cellStyle name="Normal 44 2 3 4" xfId="16226" xr:uid="{00000000-0005-0000-0000-0000E6450000}"/>
    <cellStyle name="Normal 44 2 4" xfId="16227" xr:uid="{00000000-0005-0000-0000-0000E7450000}"/>
    <cellStyle name="Normal 44 2 4 2" xfId="16228" xr:uid="{00000000-0005-0000-0000-0000E8450000}"/>
    <cellStyle name="Normal 44 2 5" xfId="16229" xr:uid="{00000000-0005-0000-0000-0000E9450000}"/>
    <cellStyle name="Normal 44 2 6" xfId="16230" xr:uid="{00000000-0005-0000-0000-0000EA450000}"/>
    <cellStyle name="Normal 44 2 6 2" xfId="16231" xr:uid="{00000000-0005-0000-0000-0000EB450000}"/>
    <cellStyle name="Normal 44 2 7" xfId="16232" xr:uid="{00000000-0005-0000-0000-0000EC450000}"/>
    <cellStyle name="Normal 44 20" xfId="1997" xr:uid="{00000000-0005-0000-0000-0000ED450000}"/>
    <cellStyle name="Normal 44 20 2" xfId="16233" xr:uid="{00000000-0005-0000-0000-0000EE450000}"/>
    <cellStyle name="Normal 44 20 2 2" xfId="16234" xr:uid="{00000000-0005-0000-0000-0000EF450000}"/>
    <cellStyle name="Normal 44 20 3" xfId="16235" xr:uid="{00000000-0005-0000-0000-0000F0450000}"/>
    <cellStyle name="Normal 44 20 4" xfId="16236" xr:uid="{00000000-0005-0000-0000-0000F1450000}"/>
    <cellStyle name="Normal 44 21" xfId="16237" xr:uid="{00000000-0005-0000-0000-0000F2450000}"/>
    <cellStyle name="Normal 44 21 2" xfId="16238" xr:uid="{00000000-0005-0000-0000-0000F3450000}"/>
    <cellStyle name="Normal 44 21 2 2" xfId="16239" xr:uid="{00000000-0005-0000-0000-0000F4450000}"/>
    <cellStyle name="Normal 44 21 3" xfId="16240" xr:uid="{00000000-0005-0000-0000-0000F5450000}"/>
    <cellStyle name="Normal 44 21 3 2" xfId="16241" xr:uid="{00000000-0005-0000-0000-0000F6450000}"/>
    <cellStyle name="Normal 44 21 4" xfId="16242" xr:uid="{00000000-0005-0000-0000-0000F7450000}"/>
    <cellStyle name="Normal 44 22" xfId="16243" xr:uid="{00000000-0005-0000-0000-0000F8450000}"/>
    <cellStyle name="Normal 44 22 2" xfId="16244" xr:uid="{00000000-0005-0000-0000-0000F9450000}"/>
    <cellStyle name="Normal 44 23" xfId="16245" xr:uid="{00000000-0005-0000-0000-0000FA450000}"/>
    <cellStyle name="Normal 44 24" xfId="16246" xr:uid="{00000000-0005-0000-0000-0000FB450000}"/>
    <cellStyle name="Normal 44 24 2" xfId="16247" xr:uid="{00000000-0005-0000-0000-0000FC450000}"/>
    <cellStyle name="Normal 44 25" xfId="16248" xr:uid="{00000000-0005-0000-0000-0000FD450000}"/>
    <cellStyle name="Normal 44 3" xfId="1015" xr:uid="{00000000-0005-0000-0000-0000FE450000}"/>
    <cellStyle name="Normal 44 3 2" xfId="1999" xr:uid="{00000000-0005-0000-0000-0000FF450000}"/>
    <cellStyle name="Normal 44 3 2 2" xfId="16249" xr:uid="{00000000-0005-0000-0000-000000460000}"/>
    <cellStyle name="Normal 44 3 2 2 2" xfId="16250" xr:uid="{00000000-0005-0000-0000-000001460000}"/>
    <cellStyle name="Normal 44 3 2 3" xfId="16251" xr:uid="{00000000-0005-0000-0000-000002460000}"/>
    <cellStyle name="Normal 44 3 2 4" xfId="16252" xr:uid="{00000000-0005-0000-0000-000003460000}"/>
    <cellStyle name="Normal 44 3 3" xfId="16253" xr:uid="{00000000-0005-0000-0000-000004460000}"/>
    <cellStyle name="Normal 44 3 3 2" xfId="16254" xr:uid="{00000000-0005-0000-0000-000005460000}"/>
    <cellStyle name="Normal 44 3 3 2 2" xfId="16255" xr:uid="{00000000-0005-0000-0000-000006460000}"/>
    <cellStyle name="Normal 44 3 3 3" xfId="16256" xr:uid="{00000000-0005-0000-0000-000007460000}"/>
    <cellStyle name="Normal 44 3 3 3 2" xfId="16257" xr:uid="{00000000-0005-0000-0000-000008460000}"/>
    <cellStyle name="Normal 44 3 3 4" xfId="16258" xr:uid="{00000000-0005-0000-0000-000009460000}"/>
    <cellStyle name="Normal 44 3 4" xfId="16259" xr:uid="{00000000-0005-0000-0000-00000A460000}"/>
    <cellStyle name="Normal 44 3 4 2" xfId="16260" xr:uid="{00000000-0005-0000-0000-00000B460000}"/>
    <cellStyle name="Normal 44 3 5" xfId="16261" xr:uid="{00000000-0005-0000-0000-00000C460000}"/>
    <cellStyle name="Normal 44 3 6" xfId="16262" xr:uid="{00000000-0005-0000-0000-00000D460000}"/>
    <cellStyle name="Normal 44 3 6 2" xfId="16263" xr:uid="{00000000-0005-0000-0000-00000E460000}"/>
    <cellStyle name="Normal 44 3 7" xfId="16264" xr:uid="{00000000-0005-0000-0000-00000F460000}"/>
    <cellStyle name="Normal 44 4" xfId="1016" xr:uid="{00000000-0005-0000-0000-000010460000}"/>
    <cellStyle name="Normal 44 4 2" xfId="2000" xr:uid="{00000000-0005-0000-0000-000011460000}"/>
    <cellStyle name="Normal 44 4 2 2" xfId="16265" xr:uid="{00000000-0005-0000-0000-000012460000}"/>
    <cellStyle name="Normal 44 4 2 2 2" xfId="16266" xr:uid="{00000000-0005-0000-0000-000013460000}"/>
    <cellStyle name="Normal 44 4 2 3" xfId="16267" xr:uid="{00000000-0005-0000-0000-000014460000}"/>
    <cellStyle name="Normal 44 4 2 4" xfId="16268" xr:uid="{00000000-0005-0000-0000-000015460000}"/>
    <cellStyle name="Normal 44 4 3" xfId="16269" xr:uid="{00000000-0005-0000-0000-000016460000}"/>
    <cellStyle name="Normal 44 4 3 2" xfId="16270" xr:uid="{00000000-0005-0000-0000-000017460000}"/>
    <cellStyle name="Normal 44 4 3 2 2" xfId="16271" xr:uid="{00000000-0005-0000-0000-000018460000}"/>
    <cellStyle name="Normal 44 4 3 3" xfId="16272" xr:uid="{00000000-0005-0000-0000-000019460000}"/>
    <cellStyle name="Normal 44 4 3 3 2" xfId="16273" xr:uid="{00000000-0005-0000-0000-00001A460000}"/>
    <cellStyle name="Normal 44 4 3 4" xfId="16274" xr:uid="{00000000-0005-0000-0000-00001B460000}"/>
    <cellStyle name="Normal 44 4 4" xfId="16275" xr:uid="{00000000-0005-0000-0000-00001C460000}"/>
    <cellStyle name="Normal 44 4 4 2" xfId="16276" xr:uid="{00000000-0005-0000-0000-00001D460000}"/>
    <cellStyle name="Normal 44 4 5" xfId="16277" xr:uid="{00000000-0005-0000-0000-00001E460000}"/>
    <cellStyle name="Normal 44 4 6" xfId="16278" xr:uid="{00000000-0005-0000-0000-00001F460000}"/>
    <cellStyle name="Normal 44 4 6 2" xfId="16279" xr:uid="{00000000-0005-0000-0000-000020460000}"/>
    <cellStyle name="Normal 44 4 7" xfId="16280" xr:uid="{00000000-0005-0000-0000-000021460000}"/>
    <cellStyle name="Normal 44 5" xfId="1017" xr:uid="{00000000-0005-0000-0000-000022460000}"/>
    <cellStyle name="Normal 44 5 2" xfId="2001" xr:uid="{00000000-0005-0000-0000-000023460000}"/>
    <cellStyle name="Normal 44 5 2 2" xfId="16281" xr:uid="{00000000-0005-0000-0000-000024460000}"/>
    <cellStyle name="Normal 44 5 2 2 2" xfId="16282" xr:uid="{00000000-0005-0000-0000-000025460000}"/>
    <cellStyle name="Normal 44 5 2 3" xfId="16283" xr:uid="{00000000-0005-0000-0000-000026460000}"/>
    <cellStyle name="Normal 44 5 2 4" xfId="16284" xr:uid="{00000000-0005-0000-0000-000027460000}"/>
    <cellStyle name="Normal 44 5 3" xfId="16285" xr:uid="{00000000-0005-0000-0000-000028460000}"/>
    <cellStyle name="Normal 44 5 3 2" xfId="16286" xr:uid="{00000000-0005-0000-0000-000029460000}"/>
    <cellStyle name="Normal 44 5 3 2 2" xfId="16287" xr:uid="{00000000-0005-0000-0000-00002A460000}"/>
    <cellStyle name="Normal 44 5 3 3" xfId="16288" xr:uid="{00000000-0005-0000-0000-00002B460000}"/>
    <cellStyle name="Normal 44 5 3 3 2" xfId="16289" xr:uid="{00000000-0005-0000-0000-00002C460000}"/>
    <cellStyle name="Normal 44 5 3 4" xfId="16290" xr:uid="{00000000-0005-0000-0000-00002D460000}"/>
    <cellStyle name="Normal 44 5 4" xfId="16291" xr:uid="{00000000-0005-0000-0000-00002E460000}"/>
    <cellStyle name="Normal 44 5 4 2" xfId="16292" xr:uid="{00000000-0005-0000-0000-00002F460000}"/>
    <cellStyle name="Normal 44 5 5" xfId="16293" xr:uid="{00000000-0005-0000-0000-000030460000}"/>
    <cellStyle name="Normal 44 5 6" xfId="16294" xr:uid="{00000000-0005-0000-0000-000031460000}"/>
    <cellStyle name="Normal 44 5 6 2" xfId="16295" xr:uid="{00000000-0005-0000-0000-000032460000}"/>
    <cellStyle name="Normal 44 5 7" xfId="16296" xr:uid="{00000000-0005-0000-0000-000033460000}"/>
    <cellStyle name="Normal 44 6" xfId="1018" xr:uid="{00000000-0005-0000-0000-000034460000}"/>
    <cellStyle name="Normal 44 6 2" xfId="2002" xr:uid="{00000000-0005-0000-0000-000035460000}"/>
    <cellStyle name="Normal 44 6 2 2" xfId="16297" xr:uid="{00000000-0005-0000-0000-000036460000}"/>
    <cellStyle name="Normal 44 6 2 2 2" xfId="16298" xr:uid="{00000000-0005-0000-0000-000037460000}"/>
    <cellStyle name="Normal 44 6 2 3" xfId="16299" xr:uid="{00000000-0005-0000-0000-000038460000}"/>
    <cellStyle name="Normal 44 6 2 4" xfId="16300" xr:uid="{00000000-0005-0000-0000-000039460000}"/>
    <cellStyle name="Normal 44 6 3" xfId="16301" xr:uid="{00000000-0005-0000-0000-00003A460000}"/>
    <cellStyle name="Normal 44 6 3 2" xfId="16302" xr:uid="{00000000-0005-0000-0000-00003B460000}"/>
    <cellStyle name="Normal 44 6 3 2 2" xfId="16303" xr:uid="{00000000-0005-0000-0000-00003C460000}"/>
    <cellStyle name="Normal 44 6 3 3" xfId="16304" xr:uid="{00000000-0005-0000-0000-00003D460000}"/>
    <cellStyle name="Normal 44 6 3 3 2" xfId="16305" xr:uid="{00000000-0005-0000-0000-00003E460000}"/>
    <cellStyle name="Normal 44 6 3 4" xfId="16306" xr:uid="{00000000-0005-0000-0000-00003F460000}"/>
    <cellStyle name="Normal 44 6 4" xfId="16307" xr:uid="{00000000-0005-0000-0000-000040460000}"/>
    <cellStyle name="Normal 44 6 4 2" xfId="16308" xr:uid="{00000000-0005-0000-0000-000041460000}"/>
    <cellStyle name="Normal 44 6 5" xfId="16309" xr:uid="{00000000-0005-0000-0000-000042460000}"/>
    <cellStyle name="Normal 44 6 6" xfId="16310" xr:uid="{00000000-0005-0000-0000-000043460000}"/>
    <cellStyle name="Normal 44 6 6 2" xfId="16311" xr:uid="{00000000-0005-0000-0000-000044460000}"/>
    <cellStyle name="Normal 44 6 7" xfId="16312" xr:uid="{00000000-0005-0000-0000-000045460000}"/>
    <cellStyle name="Normal 44 7" xfId="1019" xr:uid="{00000000-0005-0000-0000-000046460000}"/>
    <cellStyle name="Normal 44 7 2" xfId="2003" xr:uid="{00000000-0005-0000-0000-000047460000}"/>
    <cellStyle name="Normal 44 7 2 2" xfId="16313" xr:uid="{00000000-0005-0000-0000-000048460000}"/>
    <cellStyle name="Normal 44 7 2 2 2" xfId="16314" xr:uid="{00000000-0005-0000-0000-000049460000}"/>
    <cellStyle name="Normal 44 7 2 3" xfId="16315" xr:uid="{00000000-0005-0000-0000-00004A460000}"/>
    <cellStyle name="Normal 44 7 2 4" xfId="16316" xr:uid="{00000000-0005-0000-0000-00004B460000}"/>
    <cellStyle name="Normal 44 7 3" xfId="16317" xr:uid="{00000000-0005-0000-0000-00004C460000}"/>
    <cellStyle name="Normal 44 7 3 2" xfId="16318" xr:uid="{00000000-0005-0000-0000-00004D460000}"/>
    <cellStyle name="Normal 44 7 3 2 2" xfId="16319" xr:uid="{00000000-0005-0000-0000-00004E460000}"/>
    <cellStyle name="Normal 44 7 3 3" xfId="16320" xr:uid="{00000000-0005-0000-0000-00004F460000}"/>
    <cellStyle name="Normal 44 7 3 3 2" xfId="16321" xr:uid="{00000000-0005-0000-0000-000050460000}"/>
    <cellStyle name="Normal 44 7 3 4" xfId="16322" xr:uid="{00000000-0005-0000-0000-000051460000}"/>
    <cellStyle name="Normal 44 7 4" xfId="16323" xr:uid="{00000000-0005-0000-0000-000052460000}"/>
    <cellStyle name="Normal 44 7 4 2" xfId="16324" xr:uid="{00000000-0005-0000-0000-000053460000}"/>
    <cellStyle name="Normal 44 7 5" xfId="16325" xr:uid="{00000000-0005-0000-0000-000054460000}"/>
    <cellStyle name="Normal 44 7 6" xfId="16326" xr:uid="{00000000-0005-0000-0000-000055460000}"/>
    <cellStyle name="Normal 44 7 6 2" xfId="16327" xr:uid="{00000000-0005-0000-0000-000056460000}"/>
    <cellStyle name="Normal 44 7 7" xfId="16328" xr:uid="{00000000-0005-0000-0000-000057460000}"/>
    <cellStyle name="Normal 44 8" xfId="1020" xr:uid="{00000000-0005-0000-0000-000058460000}"/>
    <cellStyle name="Normal 44 8 2" xfId="2004" xr:uid="{00000000-0005-0000-0000-000059460000}"/>
    <cellStyle name="Normal 44 8 2 2" xfId="16329" xr:uid="{00000000-0005-0000-0000-00005A460000}"/>
    <cellStyle name="Normal 44 8 2 2 2" xfId="16330" xr:uid="{00000000-0005-0000-0000-00005B460000}"/>
    <cellStyle name="Normal 44 8 2 3" xfId="16331" xr:uid="{00000000-0005-0000-0000-00005C460000}"/>
    <cellStyle name="Normal 44 8 2 4" xfId="16332" xr:uid="{00000000-0005-0000-0000-00005D460000}"/>
    <cellStyle name="Normal 44 8 3" xfId="16333" xr:uid="{00000000-0005-0000-0000-00005E460000}"/>
    <cellStyle name="Normal 44 8 3 2" xfId="16334" xr:uid="{00000000-0005-0000-0000-00005F460000}"/>
    <cellStyle name="Normal 44 8 3 2 2" xfId="16335" xr:uid="{00000000-0005-0000-0000-000060460000}"/>
    <cellStyle name="Normal 44 8 3 3" xfId="16336" xr:uid="{00000000-0005-0000-0000-000061460000}"/>
    <cellStyle name="Normal 44 8 3 3 2" xfId="16337" xr:uid="{00000000-0005-0000-0000-000062460000}"/>
    <cellStyle name="Normal 44 8 3 4" xfId="16338" xr:uid="{00000000-0005-0000-0000-000063460000}"/>
    <cellStyle name="Normal 44 8 4" xfId="16339" xr:uid="{00000000-0005-0000-0000-000064460000}"/>
    <cellStyle name="Normal 44 8 4 2" xfId="16340" xr:uid="{00000000-0005-0000-0000-000065460000}"/>
    <cellStyle name="Normal 44 8 5" xfId="16341" xr:uid="{00000000-0005-0000-0000-000066460000}"/>
    <cellStyle name="Normal 44 8 6" xfId="16342" xr:uid="{00000000-0005-0000-0000-000067460000}"/>
    <cellStyle name="Normal 44 8 6 2" xfId="16343" xr:uid="{00000000-0005-0000-0000-000068460000}"/>
    <cellStyle name="Normal 44 8 7" xfId="16344" xr:uid="{00000000-0005-0000-0000-000069460000}"/>
    <cellStyle name="Normal 44 9" xfId="1021" xr:uid="{00000000-0005-0000-0000-00006A460000}"/>
    <cellStyle name="Normal 44 9 2" xfId="2005" xr:uid="{00000000-0005-0000-0000-00006B460000}"/>
    <cellStyle name="Normal 44 9 2 2" xfId="16345" xr:uid="{00000000-0005-0000-0000-00006C460000}"/>
    <cellStyle name="Normal 44 9 2 2 2" xfId="16346" xr:uid="{00000000-0005-0000-0000-00006D460000}"/>
    <cellStyle name="Normal 44 9 2 3" xfId="16347" xr:uid="{00000000-0005-0000-0000-00006E460000}"/>
    <cellStyle name="Normal 44 9 2 4" xfId="16348" xr:uid="{00000000-0005-0000-0000-00006F460000}"/>
    <cellStyle name="Normal 44 9 3" xfId="16349" xr:uid="{00000000-0005-0000-0000-000070460000}"/>
    <cellStyle name="Normal 44 9 3 2" xfId="16350" xr:uid="{00000000-0005-0000-0000-000071460000}"/>
    <cellStyle name="Normal 44 9 3 2 2" xfId="16351" xr:uid="{00000000-0005-0000-0000-000072460000}"/>
    <cellStyle name="Normal 44 9 3 3" xfId="16352" xr:uid="{00000000-0005-0000-0000-000073460000}"/>
    <cellStyle name="Normal 44 9 3 3 2" xfId="16353" xr:uid="{00000000-0005-0000-0000-000074460000}"/>
    <cellStyle name="Normal 44 9 3 4" xfId="16354" xr:uid="{00000000-0005-0000-0000-000075460000}"/>
    <cellStyle name="Normal 44 9 4" xfId="16355" xr:uid="{00000000-0005-0000-0000-000076460000}"/>
    <cellStyle name="Normal 44 9 4 2" xfId="16356" xr:uid="{00000000-0005-0000-0000-000077460000}"/>
    <cellStyle name="Normal 44 9 5" xfId="16357" xr:uid="{00000000-0005-0000-0000-000078460000}"/>
    <cellStyle name="Normal 44 9 6" xfId="16358" xr:uid="{00000000-0005-0000-0000-000079460000}"/>
    <cellStyle name="Normal 44 9 6 2" xfId="16359" xr:uid="{00000000-0005-0000-0000-00007A460000}"/>
    <cellStyle name="Normal 44 9 7" xfId="16360" xr:uid="{00000000-0005-0000-0000-00007B460000}"/>
    <cellStyle name="Normal 45" xfId="1022" xr:uid="{00000000-0005-0000-0000-00007C460000}"/>
    <cellStyle name="Normal 45 10" xfId="1023" xr:uid="{00000000-0005-0000-0000-00007D460000}"/>
    <cellStyle name="Normal 45 10 2" xfId="2419" xr:uid="{00000000-0005-0000-0000-00007E460000}"/>
    <cellStyle name="Normal 45 10 2 2" xfId="16361" xr:uid="{00000000-0005-0000-0000-00007F460000}"/>
    <cellStyle name="Normal 45 10 2 2 2" xfId="16362" xr:uid="{00000000-0005-0000-0000-000080460000}"/>
    <cellStyle name="Normal 45 10 2 3" xfId="16363" xr:uid="{00000000-0005-0000-0000-000081460000}"/>
    <cellStyle name="Normal 45 10 2 4" xfId="16364" xr:uid="{00000000-0005-0000-0000-000082460000}"/>
    <cellStyle name="Normal 45 10 3" xfId="16365" xr:uid="{00000000-0005-0000-0000-000083460000}"/>
    <cellStyle name="Normal 45 10 3 2" xfId="16366" xr:uid="{00000000-0005-0000-0000-000084460000}"/>
    <cellStyle name="Normal 45 10 3 2 2" xfId="16367" xr:uid="{00000000-0005-0000-0000-000085460000}"/>
    <cellStyle name="Normal 45 10 3 3" xfId="16368" xr:uid="{00000000-0005-0000-0000-000086460000}"/>
    <cellStyle name="Normal 45 10 3 3 2" xfId="16369" xr:uid="{00000000-0005-0000-0000-000087460000}"/>
    <cellStyle name="Normal 45 10 3 4" xfId="16370" xr:uid="{00000000-0005-0000-0000-000088460000}"/>
    <cellStyle name="Normal 45 10 4" xfId="16371" xr:uid="{00000000-0005-0000-0000-000089460000}"/>
    <cellStyle name="Normal 45 10 4 2" xfId="16372" xr:uid="{00000000-0005-0000-0000-00008A460000}"/>
    <cellStyle name="Normal 45 10 5" xfId="16373" xr:uid="{00000000-0005-0000-0000-00008B460000}"/>
    <cellStyle name="Normal 45 10 6" xfId="16374" xr:uid="{00000000-0005-0000-0000-00008C460000}"/>
    <cellStyle name="Normal 45 10 6 2" xfId="16375" xr:uid="{00000000-0005-0000-0000-00008D460000}"/>
    <cellStyle name="Normal 45 10 7" xfId="16376" xr:uid="{00000000-0005-0000-0000-00008E460000}"/>
    <cellStyle name="Normal 45 11" xfId="1024" xr:uid="{00000000-0005-0000-0000-00008F460000}"/>
    <cellStyle name="Normal 45 11 2" xfId="2420" xr:uid="{00000000-0005-0000-0000-000090460000}"/>
    <cellStyle name="Normal 45 11 2 2" xfId="16377" xr:uid="{00000000-0005-0000-0000-000091460000}"/>
    <cellStyle name="Normal 45 11 2 2 2" xfId="16378" xr:uid="{00000000-0005-0000-0000-000092460000}"/>
    <cellStyle name="Normal 45 11 2 3" xfId="16379" xr:uid="{00000000-0005-0000-0000-000093460000}"/>
    <cellStyle name="Normal 45 11 2 4" xfId="16380" xr:uid="{00000000-0005-0000-0000-000094460000}"/>
    <cellStyle name="Normal 45 11 3" xfId="16381" xr:uid="{00000000-0005-0000-0000-000095460000}"/>
    <cellStyle name="Normal 45 11 3 2" xfId="16382" xr:uid="{00000000-0005-0000-0000-000096460000}"/>
    <cellStyle name="Normal 45 11 3 2 2" xfId="16383" xr:uid="{00000000-0005-0000-0000-000097460000}"/>
    <cellStyle name="Normal 45 11 3 3" xfId="16384" xr:uid="{00000000-0005-0000-0000-000098460000}"/>
    <cellStyle name="Normal 45 11 3 3 2" xfId="16385" xr:uid="{00000000-0005-0000-0000-000099460000}"/>
    <cellStyle name="Normal 45 11 3 4" xfId="16386" xr:uid="{00000000-0005-0000-0000-00009A460000}"/>
    <cellStyle name="Normal 45 11 4" xfId="16387" xr:uid="{00000000-0005-0000-0000-00009B460000}"/>
    <cellStyle name="Normal 45 11 4 2" xfId="16388" xr:uid="{00000000-0005-0000-0000-00009C460000}"/>
    <cellStyle name="Normal 45 11 5" xfId="16389" xr:uid="{00000000-0005-0000-0000-00009D460000}"/>
    <cellStyle name="Normal 45 11 6" xfId="16390" xr:uid="{00000000-0005-0000-0000-00009E460000}"/>
    <cellStyle name="Normal 45 11 6 2" xfId="16391" xr:uid="{00000000-0005-0000-0000-00009F460000}"/>
    <cellStyle name="Normal 45 11 7" xfId="16392" xr:uid="{00000000-0005-0000-0000-0000A0460000}"/>
    <cellStyle name="Normal 45 12" xfId="1025" xr:uid="{00000000-0005-0000-0000-0000A1460000}"/>
    <cellStyle name="Normal 45 12 2" xfId="2421" xr:uid="{00000000-0005-0000-0000-0000A2460000}"/>
    <cellStyle name="Normal 45 12 2 2" xfId="16393" xr:uid="{00000000-0005-0000-0000-0000A3460000}"/>
    <cellStyle name="Normal 45 12 2 2 2" xfId="16394" xr:uid="{00000000-0005-0000-0000-0000A4460000}"/>
    <cellStyle name="Normal 45 12 2 3" xfId="16395" xr:uid="{00000000-0005-0000-0000-0000A5460000}"/>
    <cellStyle name="Normal 45 12 2 4" xfId="16396" xr:uid="{00000000-0005-0000-0000-0000A6460000}"/>
    <cellStyle name="Normal 45 12 3" xfId="16397" xr:uid="{00000000-0005-0000-0000-0000A7460000}"/>
    <cellStyle name="Normal 45 12 3 2" xfId="16398" xr:uid="{00000000-0005-0000-0000-0000A8460000}"/>
    <cellStyle name="Normal 45 12 3 2 2" xfId="16399" xr:uid="{00000000-0005-0000-0000-0000A9460000}"/>
    <cellStyle name="Normal 45 12 3 3" xfId="16400" xr:uid="{00000000-0005-0000-0000-0000AA460000}"/>
    <cellStyle name="Normal 45 12 3 3 2" xfId="16401" xr:uid="{00000000-0005-0000-0000-0000AB460000}"/>
    <cellStyle name="Normal 45 12 3 4" xfId="16402" xr:uid="{00000000-0005-0000-0000-0000AC460000}"/>
    <cellStyle name="Normal 45 12 4" xfId="16403" xr:uid="{00000000-0005-0000-0000-0000AD460000}"/>
    <cellStyle name="Normal 45 12 4 2" xfId="16404" xr:uid="{00000000-0005-0000-0000-0000AE460000}"/>
    <cellStyle name="Normal 45 12 5" xfId="16405" xr:uid="{00000000-0005-0000-0000-0000AF460000}"/>
    <cellStyle name="Normal 45 12 6" xfId="16406" xr:uid="{00000000-0005-0000-0000-0000B0460000}"/>
    <cellStyle name="Normal 45 12 6 2" xfId="16407" xr:uid="{00000000-0005-0000-0000-0000B1460000}"/>
    <cellStyle name="Normal 45 12 7" xfId="16408" xr:uid="{00000000-0005-0000-0000-0000B2460000}"/>
    <cellStyle name="Normal 45 13" xfId="1026" xr:uid="{00000000-0005-0000-0000-0000B3460000}"/>
    <cellStyle name="Normal 45 13 2" xfId="2422" xr:uid="{00000000-0005-0000-0000-0000B4460000}"/>
    <cellStyle name="Normal 45 13 2 2" xfId="16409" xr:uid="{00000000-0005-0000-0000-0000B5460000}"/>
    <cellStyle name="Normal 45 13 2 2 2" xfId="16410" xr:uid="{00000000-0005-0000-0000-0000B6460000}"/>
    <cellStyle name="Normal 45 13 2 3" xfId="16411" xr:uid="{00000000-0005-0000-0000-0000B7460000}"/>
    <cellStyle name="Normal 45 13 2 4" xfId="16412" xr:uid="{00000000-0005-0000-0000-0000B8460000}"/>
    <cellStyle name="Normal 45 13 3" xfId="16413" xr:uid="{00000000-0005-0000-0000-0000B9460000}"/>
    <cellStyle name="Normal 45 13 3 2" xfId="16414" xr:uid="{00000000-0005-0000-0000-0000BA460000}"/>
    <cellStyle name="Normal 45 13 3 2 2" xfId="16415" xr:uid="{00000000-0005-0000-0000-0000BB460000}"/>
    <cellStyle name="Normal 45 13 3 3" xfId="16416" xr:uid="{00000000-0005-0000-0000-0000BC460000}"/>
    <cellStyle name="Normal 45 13 3 3 2" xfId="16417" xr:uid="{00000000-0005-0000-0000-0000BD460000}"/>
    <cellStyle name="Normal 45 13 3 4" xfId="16418" xr:uid="{00000000-0005-0000-0000-0000BE460000}"/>
    <cellStyle name="Normal 45 13 4" xfId="16419" xr:uid="{00000000-0005-0000-0000-0000BF460000}"/>
    <cellStyle name="Normal 45 13 4 2" xfId="16420" xr:uid="{00000000-0005-0000-0000-0000C0460000}"/>
    <cellStyle name="Normal 45 13 5" xfId="16421" xr:uid="{00000000-0005-0000-0000-0000C1460000}"/>
    <cellStyle name="Normal 45 13 6" xfId="16422" xr:uid="{00000000-0005-0000-0000-0000C2460000}"/>
    <cellStyle name="Normal 45 13 6 2" xfId="16423" xr:uid="{00000000-0005-0000-0000-0000C3460000}"/>
    <cellStyle name="Normal 45 13 7" xfId="16424" xr:uid="{00000000-0005-0000-0000-0000C4460000}"/>
    <cellStyle name="Normal 45 14" xfId="1027" xr:uid="{00000000-0005-0000-0000-0000C5460000}"/>
    <cellStyle name="Normal 45 14 2" xfId="2423" xr:uid="{00000000-0005-0000-0000-0000C6460000}"/>
    <cellStyle name="Normal 45 14 2 2" xfId="16425" xr:uid="{00000000-0005-0000-0000-0000C7460000}"/>
    <cellStyle name="Normal 45 14 2 2 2" xfId="16426" xr:uid="{00000000-0005-0000-0000-0000C8460000}"/>
    <cellStyle name="Normal 45 14 2 3" xfId="16427" xr:uid="{00000000-0005-0000-0000-0000C9460000}"/>
    <cellStyle name="Normal 45 14 2 4" xfId="16428" xr:uid="{00000000-0005-0000-0000-0000CA460000}"/>
    <cellStyle name="Normal 45 14 3" xfId="16429" xr:uid="{00000000-0005-0000-0000-0000CB460000}"/>
    <cellStyle name="Normal 45 14 3 2" xfId="16430" xr:uid="{00000000-0005-0000-0000-0000CC460000}"/>
    <cellStyle name="Normal 45 14 3 2 2" xfId="16431" xr:uid="{00000000-0005-0000-0000-0000CD460000}"/>
    <cellStyle name="Normal 45 14 3 3" xfId="16432" xr:uid="{00000000-0005-0000-0000-0000CE460000}"/>
    <cellStyle name="Normal 45 14 3 3 2" xfId="16433" xr:uid="{00000000-0005-0000-0000-0000CF460000}"/>
    <cellStyle name="Normal 45 14 3 4" xfId="16434" xr:uid="{00000000-0005-0000-0000-0000D0460000}"/>
    <cellStyle name="Normal 45 14 4" xfId="16435" xr:uid="{00000000-0005-0000-0000-0000D1460000}"/>
    <cellStyle name="Normal 45 14 4 2" xfId="16436" xr:uid="{00000000-0005-0000-0000-0000D2460000}"/>
    <cellStyle name="Normal 45 14 5" xfId="16437" xr:uid="{00000000-0005-0000-0000-0000D3460000}"/>
    <cellStyle name="Normal 45 14 6" xfId="16438" xr:uid="{00000000-0005-0000-0000-0000D4460000}"/>
    <cellStyle name="Normal 45 14 6 2" xfId="16439" xr:uid="{00000000-0005-0000-0000-0000D5460000}"/>
    <cellStyle name="Normal 45 14 7" xfId="16440" xr:uid="{00000000-0005-0000-0000-0000D6460000}"/>
    <cellStyle name="Normal 45 15" xfId="1028" xr:uid="{00000000-0005-0000-0000-0000D7460000}"/>
    <cellStyle name="Normal 45 15 2" xfId="2424" xr:uid="{00000000-0005-0000-0000-0000D8460000}"/>
    <cellStyle name="Normal 45 15 2 2" xfId="16441" xr:uid="{00000000-0005-0000-0000-0000D9460000}"/>
    <cellStyle name="Normal 45 15 2 2 2" xfId="16442" xr:uid="{00000000-0005-0000-0000-0000DA460000}"/>
    <cellStyle name="Normal 45 15 2 3" xfId="16443" xr:uid="{00000000-0005-0000-0000-0000DB460000}"/>
    <cellStyle name="Normal 45 15 2 4" xfId="16444" xr:uid="{00000000-0005-0000-0000-0000DC460000}"/>
    <cellStyle name="Normal 45 15 3" xfId="16445" xr:uid="{00000000-0005-0000-0000-0000DD460000}"/>
    <cellStyle name="Normal 45 15 3 2" xfId="16446" xr:uid="{00000000-0005-0000-0000-0000DE460000}"/>
    <cellStyle name="Normal 45 15 3 2 2" xfId="16447" xr:uid="{00000000-0005-0000-0000-0000DF460000}"/>
    <cellStyle name="Normal 45 15 3 3" xfId="16448" xr:uid="{00000000-0005-0000-0000-0000E0460000}"/>
    <cellStyle name="Normal 45 15 3 3 2" xfId="16449" xr:uid="{00000000-0005-0000-0000-0000E1460000}"/>
    <cellStyle name="Normal 45 15 3 4" xfId="16450" xr:uid="{00000000-0005-0000-0000-0000E2460000}"/>
    <cellStyle name="Normal 45 15 4" xfId="16451" xr:uid="{00000000-0005-0000-0000-0000E3460000}"/>
    <cellStyle name="Normal 45 15 4 2" xfId="16452" xr:uid="{00000000-0005-0000-0000-0000E4460000}"/>
    <cellStyle name="Normal 45 15 5" xfId="16453" xr:uid="{00000000-0005-0000-0000-0000E5460000}"/>
    <cellStyle name="Normal 45 15 6" xfId="16454" xr:uid="{00000000-0005-0000-0000-0000E6460000}"/>
    <cellStyle name="Normal 45 15 6 2" xfId="16455" xr:uid="{00000000-0005-0000-0000-0000E7460000}"/>
    <cellStyle name="Normal 45 15 7" xfId="16456" xr:uid="{00000000-0005-0000-0000-0000E8460000}"/>
    <cellStyle name="Normal 45 16" xfId="1029" xr:uid="{00000000-0005-0000-0000-0000E9460000}"/>
    <cellStyle name="Normal 45 16 2" xfId="2425" xr:uid="{00000000-0005-0000-0000-0000EA460000}"/>
    <cellStyle name="Normal 45 16 2 2" xfId="16457" xr:uid="{00000000-0005-0000-0000-0000EB460000}"/>
    <cellStyle name="Normal 45 16 2 2 2" xfId="16458" xr:uid="{00000000-0005-0000-0000-0000EC460000}"/>
    <cellStyle name="Normal 45 16 2 3" xfId="16459" xr:uid="{00000000-0005-0000-0000-0000ED460000}"/>
    <cellStyle name="Normal 45 16 2 4" xfId="16460" xr:uid="{00000000-0005-0000-0000-0000EE460000}"/>
    <cellStyle name="Normal 45 16 3" xfId="16461" xr:uid="{00000000-0005-0000-0000-0000EF460000}"/>
    <cellStyle name="Normal 45 16 3 2" xfId="16462" xr:uid="{00000000-0005-0000-0000-0000F0460000}"/>
    <cellStyle name="Normal 45 16 3 2 2" xfId="16463" xr:uid="{00000000-0005-0000-0000-0000F1460000}"/>
    <cellStyle name="Normal 45 16 3 3" xfId="16464" xr:uid="{00000000-0005-0000-0000-0000F2460000}"/>
    <cellStyle name="Normal 45 16 3 3 2" xfId="16465" xr:uid="{00000000-0005-0000-0000-0000F3460000}"/>
    <cellStyle name="Normal 45 16 3 4" xfId="16466" xr:uid="{00000000-0005-0000-0000-0000F4460000}"/>
    <cellStyle name="Normal 45 16 4" xfId="16467" xr:uid="{00000000-0005-0000-0000-0000F5460000}"/>
    <cellStyle name="Normal 45 16 4 2" xfId="16468" xr:uid="{00000000-0005-0000-0000-0000F6460000}"/>
    <cellStyle name="Normal 45 16 5" xfId="16469" xr:uid="{00000000-0005-0000-0000-0000F7460000}"/>
    <cellStyle name="Normal 45 16 6" xfId="16470" xr:uid="{00000000-0005-0000-0000-0000F8460000}"/>
    <cellStyle name="Normal 45 16 6 2" xfId="16471" xr:uid="{00000000-0005-0000-0000-0000F9460000}"/>
    <cellStyle name="Normal 45 16 7" xfId="16472" xr:uid="{00000000-0005-0000-0000-0000FA460000}"/>
    <cellStyle name="Normal 45 17" xfId="1030" xr:uid="{00000000-0005-0000-0000-0000FB460000}"/>
    <cellStyle name="Normal 45 17 2" xfId="2426" xr:uid="{00000000-0005-0000-0000-0000FC460000}"/>
    <cellStyle name="Normal 45 17 2 2" xfId="16473" xr:uid="{00000000-0005-0000-0000-0000FD460000}"/>
    <cellStyle name="Normal 45 17 2 2 2" xfId="16474" xr:uid="{00000000-0005-0000-0000-0000FE460000}"/>
    <cellStyle name="Normal 45 17 2 3" xfId="16475" xr:uid="{00000000-0005-0000-0000-0000FF460000}"/>
    <cellStyle name="Normal 45 17 2 4" xfId="16476" xr:uid="{00000000-0005-0000-0000-000000470000}"/>
    <cellStyle name="Normal 45 17 3" xfId="16477" xr:uid="{00000000-0005-0000-0000-000001470000}"/>
    <cellStyle name="Normal 45 17 3 2" xfId="16478" xr:uid="{00000000-0005-0000-0000-000002470000}"/>
    <cellStyle name="Normal 45 17 3 2 2" xfId="16479" xr:uid="{00000000-0005-0000-0000-000003470000}"/>
    <cellStyle name="Normal 45 17 3 3" xfId="16480" xr:uid="{00000000-0005-0000-0000-000004470000}"/>
    <cellStyle name="Normal 45 17 3 3 2" xfId="16481" xr:uid="{00000000-0005-0000-0000-000005470000}"/>
    <cellStyle name="Normal 45 17 3 4" xfId="16482" xr:uid="{00000000-0005-0000-0000-000006470000}"/>
    <cellStyle name="Normal 45 17 4" xfId="16483" xr:uid="{00000000-0005-0000-0000-000007470000}"/>
    <cellStyle name="Normal 45 17 4 2" xfId="16484" xr:uid="{00000000-0005-0000-0000-000008470000}"/>
    <cellStyle name="Normal 45 17 5" xfId="16485" xr:uid="{00000000-0005-0000-0000-000009470000}"/>
    <cellStyle name="Normal 45 17 6" xfId="16486" xr:uid="{00000000-0005-0000-0000-00000A470000}"/>
    <cellStyle name="Normal 45 17 6 2" xfId="16487" xr:uid="{00000000-0005-0000-0000-00000B470000}"/>
    <cellStyle name="Normal 45 17 7" xfId="16488" xr:uid="{00000000-0005-0000-0000-00000C470000}"/>
    <cellStyle name="Normal 45 18" xfId="1031" xr:uid="{00000000-0005-0000-0000-00000D470000}"/>
    <cellStyle name="Normal 45 18 2" xfId="2427" xr:uid="{00000000-0005-0000-0000-00000E470000}"/>
    <cellStyle name="Normal 45 18 2 2" xfId="16489" xr:uid="{00000000-0005-0000-0000-00000F470000}"/>
    <cellStyle name="Normal 45 18 2 2 2" xfId="16490" xr:uid="{00000000-0005-0000-0000-000010470000}"/>
    <cellStyle name="Normal 45 18 2 3" xfId="16491" xr:uid="{00000000-0005-0000-0000-000011470000}"/>
    <cellStyle name="Normal 45 18 2 4" xfId="16492" xr:uid="{00000000-0005-0000-0000-000012470000}"/>
    <cellStyle name="Normal 45 18 3" xfId="16493" xr:uid="{00000000-0005-0000-0000-000013470000}"/>
    <cellStyle name="Normal 45 18 3 2" xfId="16494" xr:uid="{00000000-0005-0000-0000-000014470000}"/>
    <cellStyle name="Normal 45 18 3 2 2" xfId="16495" xr:uid="{00000000-0005-0000-0000-000015470000}"/>
    <cellStyle name="Normal 45 18 3 3" xfId="16496" xr:uid="{00000000-0005-0000-0000-000016470000}"/>
    <cellStyle name="Normal 45 18 3 3 2" xfId="16497" xr:uid="{00000000-0005-0000-0000-000017470000}"/>
    <cellStyle name="Normal 45 18 3 4" xfId="16498" xr:uid="{00000000-0005-0000-0000-000018470000}"/>
    <cellStyle name="Normal 45 18 4" xfId="16499" xr:uid="{00000000-0005-0000-0000-000019470000}"/>
    <cellStyle name="Normal 45 18 4 2" xfId="16500" xr:uid="{00000000-0005-0000-0000-00001A470000}"/>
    <cellStyle name="Normal 45 18 5" xfId="16501" xr:uid="{00000000-0005-0000-0000-00001B470000}"/>
    <cellStyle name="Normal 45 18 6" xfId="16502" xr:uid="{00000000-0005-0000-0000-00001C470000}"/>
    <cellStyle name="Normal 45 18 6 2" xfId="16503" xr:uid="{00000000-0005-0000-0000-00001D470000}"/>
    <cellStyle name="Normal 45 18 7" xfId="16504" xr:uid="{00000000-0005-0000-0000-00001E470000}"/>
    <cellStyle name="Normal 45 19" xfId="1032" xr:uid="{00000000-0005-0000-0000-00001F470000}"/>
    <cellStyle name="Normal 45 19 2" xfId="2428" xr:uid="{00000000-0005-0000-0000-000020470000}"/>
    <cellStyle name="Normal 45 19 2 2" xfId="16505" xr:uid="{00000000-0005-0000-0000-000021470000}"/>
    <cellStyle name="Normal 45 19 2 2 2" xfId="16506" xr:uid="{00000000-0005-0000-0000-000022470000}"/>
    <cellStyle name="Normal 45 19 2 3" xfId="16507" xr:uid="{00000000-0005-0000-0000-000023470000}"/>
    <cellStyle name="Normal 45 19 2 4" xfId="16508" xr:uid="{00000000-0005-0000-0000-000024470000}"/>
    <cellStyle name="Normal 45 19 3" xfId="16509" xr:uid="{00000000-0005-0000-0000-000025470000}"/>
    <cellStyle name="Normal 45 19 3 2" xfId="16510" xr:uid="{00000000-0005-0000-0000-000026470000}"/>
    <cellStyle name="Normal 45 19 3 2 2" xfId="16511" xr:uid="{00000000-0005-0000-0000-000027470000}"/>
    <cellStyle name="Normal 45 19 3 3" xfId="16512" xr:uid="{00000000-0005-0000-0000-000028470000}"/>
    <cellStyle name="Normal 45 19 3 3 2" xfId="16513" xr:uid="{00000000-0005-0000-0000-000029470000}"/>
    <cellStyle name="Normal 45 19 3 4" xfId="16514" xr:uid="{00000000-0005-0000-0000-00002A470000}"/>
    <cellStyle name="Normal 45 19 4" xfId="16515" xr:uid="{00000000-0005-0000-0000-00002B470000}"/>
    <cellStyle name="Normal 45 19 4 2" xfId="16516" xr:uid="{00000000-0005-0000-0000-00002C470000}"/>
    <cellStyle name="Normal 45 19 5" xfId="16517" xr:uid="{00000000-0005-0000-0000-00002D470000}"/>
    <cellStyle name="Normal 45 19 6" xfId="16518" xr:uid="{00000000-0005-0000-0000-00002E470000}"/>
    <cellStyle name="Normal 45 19 6 2" xfId="16519" xr:uid="{00000000-0005-0000-0000-00002F470000}"/>
    <cellStyle name="Normal 45 19 7" xfId="16520" xr:uid="{00000000-0005-0000-0000-000030470000}"/>
    <cellStyle name="Normal 45 2" xfId="1033" xr:uid="{00000000-0005-0000-0000-000031470000}"/>
    <cellStyle name="Normal 45 2 2" xfId="2007" xr:uid="{00000000-0005-0000-0000-000032470000}"/>
    <cellStyle name="Normal 45 2 2 2" xfId="16521" xr:uid="{00000000-0005-0000-0000-000033470000}"/>
    <cellStyle name="Normal 45 2 2 2 2" xfId="16522" xr:uid="{00000000-0005-0000-0000-000034470000}"/>
    <cellStyle name="Normal 45 2 2 3" xfId="16523" xr:uid="{00000000-0005-0000-0000-000035470000}"/>
    <cellStyle name="Normal 45 2 2 4" xfId="16524" xr:uid="{00000000-0005-0000-0000-000036470000}"/>
    <cellStyle name="Normal 45 2 3" xfId="16525" xr:uid="{00000000-0005-0000-0000-000037470000}"/>
    <cellStyle name="Normal 45 2 3 2" xfId="16526" xr:uid="{00000000-0005-0000-0000-000038470000}"/>
    <cellStyle name="Normal 45 2 3 2 2" xfId="16527" xr:uid="{00000000-0005-0000-0000-000039470000}"/>
    <cellStyle name="Normal 45 2 3 3" xfId="16528" xr:uid="{00000000-0005-0000-0000-00003A470000}"/>
    <cellStyle name="Normal 45 2 3 3 2" xfId="16529" xr:uid="{00000000-0005-0000-0000-00003B470000}"/>
    <cellStyle name="Normal 45 2 3 4" xfId="16530" xr:uid="{00000000-0005-0000-0000-00003C470000}"/>
    <cellStyle name="Normal 45 2 4" xfId="16531" xr:uid="{00000000-0005-0000-0000-00003D470000}"/>
    <cellStyle name="Normal 45 2 4 2" xfId="16532" xr:uid="{00000000-0005-0000-0000-00003E470000}"/>
    <cellStyle name="Normal 45 2 5" xfId="16533" xr:uid="{00000000-0005-0000-0000-00003F470000}"/>
    <cellStyle name="Normal 45 2 6" xfId="16534" xr:uid="{00000000-0005-0000-0000-000040470000}"/>
    <cellStyle name="Normal 45 2 6 2" xfId="16535" xr:uid="{00000000-0005-0000-0000-000041470000}"/>
    <cellStyle name="Normal 45 2 7" xfId="16536" xr:uid="{00000000-0005-0000-0000-000042470000}"/>
    <cellStyle name="Normal 45 20" xfId="2006" xr:uid="{00000000-0005-0000-0000-000043470000}"/>
    <cellStyle name="Normal 45 20 2" xfId="16537" xr:uid="{00000000-0005-0000-0000-000044470000}"/>
    <cellStyle name="Normal 45 20 2 2" xfId="16538" xr:uid="{00000000-0005-0000-0000-000045470000}"/>
    <cellStyle name="Normal 45 20 3" xfId="16539" xr:uid="{00000000-0005-0000-0000-000046470000}"/>
    <cellStyle name="Normal 45 20 4" xfId="16540" xr:uid="{00000000-0005-0000-0000-000047470000}"/>
    <cellStyle name="Normal 45 21" xfId="16541" xr:uid="{00000000-0005-0000-0000-000048470000}"/>
    <cellStyle name="Normal 45 21 2" xfId="16542" xr:uid="{00000000-0005-0000-0000-000049470000}"/>
    <cellStyle name="Normal 45 21 2 2" xfId="16543" xr:uid="{00000000-0005-0000-0000-00004A470000}"/>
    <cellStyle name="Normal 45 21 3" xfId="16544" xr:uid="{00000000-0005-0000-0000-00004B470000}"/>
    <cellStyle name="Normal 45 21 3 2" xfId="16545" xr:uid="{00000000-0005-0000-0000-00004C470000}"/>
    <cellStyle name="Normal 45 21 4" xfId="16546" xr:uid="{00000000-0005-0000-0000-00004D470000}"/>
    <cellStyle name="Normal 45 22" xfId="16547" xr:uid="{00000000-0005-0000-0000-00004E470000}"/>
    <cellStyle name="Normal 45 22 2" xfId="16548" xr:uid="{00000000-0005-0000-0000-00004F470000}"/>
    <cellStyle name="Normal 45 23" xfId="16549" xr:uid="{00000000-0005-0000-0000-000050470000}"/>
    <cellStyle name="Normal 45 24" xfId="16550" xr:uid="{00000000-0005-0000-0000-000051470000}"/>
    <cellStyle name="Normal 45 24 2" xfId="16551" xr:uid="{00000000-0005-0000-0000-000052470000}"/>
    <cellStyle name="Normal 45 25" xfId="16552" xr:uid="{00000000-0005-0000-0000-000053470000}"/>
    <cellStyle name="Normal 45 3" xfId="1034" xr:uid="{00000000-0005-0000-0000-000054470000}"/>
    <cellStyle name="Normal 45 3 2" xfId="2008" xr:uid="{00000000-0005-0000-0000-000055470000}"/>
    <cellStyle name="Normal 45 3 2 2" xfId="16553" xr:uid="{00000000-0005-0000-0000-000056470000}"/>
    <cellStyle name="Normal 45 3 2 2 2" xfId="16554" xr:uid="{00000000-0005-0000-0000-000057470000}"/>
    <cellStyle name="Normal 45 3 2 3" xfId="16555" xr:uid="{00000000-0005-0000-0000-000058470000}"/>
    <cellStyle name="Normal 45 3 2 4" xfId="16556" xr:uid="{00000000-0005-0000-0000-000059470000}"/>
    <cellStyle name="Normal 45 3 3" xfId="16557" xr:uid="{00000000-0005-0000-0000-00005A470000}"/>
    <cellStyle name="Normal 45 3 3 2" xfId="16558" xr:uid="{00000000-0005-0000-0000-00005B470000}"/>
    <cellStyle name="Normal 45 3 3 2 2" xfId="16559" xr:uid="{00000000-0005-0000-0000-00005C470000}"/>
    <cellStyle name="Normal 45 3 3 3" xfId="16560" xr:uid="{00000000-0005-0000-0000-00005D470000}"/>
    <cellStyle name="Normal 45 3 3 3 2" xfId="16561" xr:uid="{00000000-0005-0000-0000-00005E470000}"/>
    <cellStyle name="Normal 45 3 3 4" xfId="16562" xr:uid="{00000000-0005-0000-0000-00005F470000}"/>
    <cellStyle name="Normal 45 3 4" xfId="16563" xr:uid="{00000000-0005-0000-0000-000060470000}"/>
    <cellStyle name="Normal 45 3 4 2" xfId="16564" xr:uid="{00000000-0005-0000-0000-000061470000}"/>
    <cellStyle name="Normal 45 3 5" xfId="16565" xr:uid="{00000000-0005-0000-0000-000062470000}"/>
    <cellStyle name="Normal 45 3 6" xfId="16566" xr:uid="{00000000-0005-0000-0000-000063470000}"/>
    <cellStyle name="Normal 45 3 6 2" xfId="16567" xr:uid="{00000000-0005-0000-0000-000064470000}"/>
    <cellStyle name="Normal 45 3 7" xfId="16568" xr:uid="{00000000-0005-0000-0000-000065470000}"/>
    <cellStyle name="Normal 45 4" xfId="1035" xr:uid="{00000000-0005-0000-0000-000066470000}"/>
    <cellStyle name="Normal 45 4 2" xfId="2009" xr:uid="{00000000-0005-0000-0000-000067470000}"/>
    <cellStyle name="Normal 45 4 2 2" xfId="16569" xr:uid="{00000000-0005-0000-0000-000068470000}"/>
    <cellStyle name="Normal 45 4 2 2 2" xfId="16570" xr:uid="{00000000-0005-0000-0000-000069470000}"/>
    <cellStyle name="Normal 45 4 2 3" xfId="16571" xr:uid="{00000000-0005-0000-0000-00006A470000}"/>
    <cellStyle name="Normal 45 4 2 4" xfId="16572" xr:uid="{00000000-0005-0000-0000-00006B470000}"/>
    <cellStyle name="Normal 45 4 3" xfId="16573" xr:uid="{00000000-0005-0000-0000-00006C470000}"/>
    <cellStyle name="Normal 45 4 3 2" xfId="16574" xr:uid="{00000000-0005-0000-0000-00006D470000}"/>
    <cellStyle name="Normal 45 4 3 2 2" xfId="16575" xr:uid="{00000000-0005-0000-0000-00006E470000}"/>
    <cellStyle name="Normal 45 4 3 3" xfId="16576" xr:uid="{00000000-0005-0000-0000-00006F470000}"/>
    <cellStyle name="Normal 45 4 3 3 2" xfId="16577" xr:uid="{00000000-0005-0000-0000-000070470000}"/>
    <cellStyle name="Normal 45 4 3 4" xfId="16578" xr:uid="{00000000-0005-0000-0000-000071470000}"/>
    <cellStyle name="Normal 45 4 4" xfId="16579" xr:uid="{00000000-0005-0000-0000-000072470000}"/>
    <cellStyle name="Normal 45 4 4 2" xfId="16580" xr:uid="{00000000-0005-0000-0000-000073470000}"/>
    <cellStyle name="Normal 45 4 5" xfId="16581" xr:uid="{00000000-0005-0000-0000-000074470000}"/>
    <cellStyle name="Normal 45 4 6" xfId="16582" xr:uid="{00000000-0005-0000-0000-000075470000}"/>
    <cellStyle name="Normal 45 4 6 2" xfId="16583" xr:uid="{00000000-0005-0000-0000-000076470000}"/>
    <cellStyle name="Normal 45 4 7" xfId="16584" xr:uid="{00000000-0005-0000-0000-000077470000}"/>
    <cellStyle name="Normal 45 5" xfId="1036" xr:uid="{00000000-0005-0000-0000-000078470000}"/>
    <cellStyle name="Normal 45 5 2" xfId="2010" xr:uid="{00000000-0005-0000-0000-000079470000}"/>
    <cellStyle name="Normal 45 5 2 2" xfId="16585" xr:uid="{00000000-0005-0000-0000-00007A470000}"/>
    <cellStyle name="Normal 45 5 2 2 2" xfId="16586" xr:uid="{00000000-0005-0000-0000-00007B470000}"/>
    <cellStyle name="Normal 45 5 2 3" xfId="16587" xr:uid="{00000000-0005-0000-0000-00007C470000}"/>
    <cellStyle name="Normal 45 5 2 4" xfId="16588" xr:uid="{00000000-0005-0000-0000-00007D470000}"/>
    <cellStyle name="Normal 45 5 3" xfId="16589" xr:uid="{00000000-0005-0000-0000-00007E470000}"/>
    <cellStyle name="Normal 45 5 3 2" xfId="16590" xr:uid="{00000000-0005-0000-0000-00007F470000}"/>
    <cellStyle name="Normal 45 5 3 2 2" xfId="16591" xr:uid="{00000000-0005-0000-0000-000080470000}"/>
    <cellStyle name="Normal 45 5 3 3" xfId="16592" xr:uid="{00000000-0005-0000-0000-000081470000}"/>
    <cellStyle name="Normal 45 5 3 3 2" xfId="16593" xr:uid="{00000000-0005-0000-0000-000082470000}"/>
    <cellStyle name="Normal 45 5 3 4" xfId="16594" xr:uid="{00000000-0005-0000-0000-000083470000}"/>
    <cellStyle name="Normal 45 5 4" xfId="16595" xr:uid="{00000000-0005-0000-0000-000084470000}"/>
    <cellStyle name="Normal 45 5 4 2" xfId="16596" xr:uid="{00000000-0005-0000-0000-000085470000}"/>
    <cellStyle name="Normal 45 5 5" xfId="16597" xr:uid="{00000000-0005-0000-0000-000086470000}"/>
    <cellStyle name="Normal 45 5 6" xfId="16598" xr:uid="{00000000-0005-0000-0000-000087470000}"/>
    <cellStyle name="Normal 45 5 6 2" xfId="16599" xr:uid="{00000000-0005-0000-0000-000088470000}"/>
    <cellStyle name="Normal 45 5 7" xfId="16600" xr:uid="{00000000-0005-0000-0000-000089470000}"/>
    <cellStyle name="Normal 45 6" xfId="1037" xr:uid="{00000000-0005-0000-0000-00008A470000}"/>
    <cellStyle name="Normal 45 6 2" xfId="2011" xr:uid="{00000000-0005-0000-0000-00008B470000}"/>
    <cellStyle name="Normal 45 6 2 2" xfId="16601" xr:uid="{00000000-0005-0000-0000-00008C470000}"/>
    <cellStyle name="Normal 45 6 2 2 2" xfId="16602" xr:uid="{00000000-0005-0000-0000-00008D470000}"/>
    <cellStyle name="Normal 45 6 2 3" xfId="16603" xr:uid="{00000000-0005-0000-0000-00008E470000}"/>
    <cellStyle name="Normal 45 6 2 4" xfId="16604" xr:uid="{00000000-0005-0000-0000-00008F470000}"/>
    <cellStyle name="Normal 45 6 3" xfId="16605" xr:uid="{00000000-0005-0000-0000-000090470000}"/>
    <cellStyle name="Normal 45 6 3 2" xfId="16606" xr:uid="{00000000-0005-0000-0000-000091470000}"/>
    <cellStyle name="Normal 45 6 3 2 2" xfId="16607" xr:uid="{00000000-0005-0000-0000-000092470000}"/>
    <cellStyle name="Normal 45 6 3 3" xfId="16608" xr:uid="{00000000-0005-0000-0000-000093470000}"/>
    <cellStyle name="Normal 45 6 3 3 2" xfId="16609" xr:uid="{00000000-0005-0000-0000-000094470000}"/>
    <cellStyle name="Normal 45 6 3 4" xfId="16610" xr:uid="{00000000-0005-0000-0000-000095470000}"/>
    <cellStyle name="Normal 45 6 4" xfId="16611" xr:uid="{00000000-0005-0000-0000-000096470000}"/>
    <cellStyle name="Normal 45 6 4 2" xfId="16612" xr:uid="{00000000-0005-0000-0000-000097470000}"/>
    <cellStyle name="Normal 45 6 5" xfId="16613" xr:uid="{00000000-0005-0000-0000-000098470000}"/>
    <cellStyle name="Normal 45 6 6" xfId="16614" xr:uid="{00000000-0005-0000-0000-000099470000}"/>
    <cellStyle name="Normal 45 6 6 2" xfId="16615" xr:uid="{00000000-0005-0000-0000-00009A470000}"/>
    <cellStyle name="Normal 45 6 7" xfId="16616" xr:uid="{00000000-0005-0000-0000-00009B470000}"/>
    <cellStyle name="Normal 45 7" xfId="1038" xr:uid="{00000000-0005-0000-0000-00009C470000}"/>
    <cellStyle name="Normal 45 7 2" xfId="2012" xr:uid="{00000000-0005-0000-0000-00009D470000}"/>
    <cellStyle name="Normal 45 7 2 2" xfId="16617" xr:uid="{00000000-0005-0000-0000-00009E470000}"/>
    <cellStyle name="Normal 45 7 2 2 2" xfId="16618" xr:uid="{00000000-0005-0000-0000-00009F470000}"/>
    <cellStyle name="Normal 45 7 2 3" xfId="16619" xr:uid="{00000000-0005-0000-0000-0000A0470000}"/>
    <cellStyle name="Normal 45 7 2 4" xfId="16620" xr:uid="{00000000-0005-0000-0000-0000A1470000}"/>
    <cellStyle name="Normal 45 7 3" xfId="16621" xr:uid="{00000000-0005-0000-0000-0000A2470000}"/>
    <cellStyle name="Normal 45 7 3 2" xfId="16622" xr:uid="{00000000-0005-0000-0000-0000A3470000}"/>
    <cellStyle name="Normal 45 7 3 2 2" xfId="16623" xr:uid="{00000000-0005-0000-0000-0000A4470000}"/>
    <cellStyle name="Normal 45 7 3 3" xfId="16624" xr:uid="{00000000-0005-0000-0000-0000A5470000}"/>
    <cellStyle name="Normal 45 7 3 3 2" xfId="16625" xr:uid="{00000000-0005-0000-0000-0000A6470000}"/>
    <cellStyle name="Normal 45 7 3 4" xfId="16626" xr:uid="{00000000-0005-0000-0000-0000A7470000}"/>
    <cellStyle name="Normal 45 7 4" xfId="16627" xr:uid="{00000000-0005-0000-0000-0000A8470000}"/>
    <cellStyle name="Normal 45 7 4 2" xfId="16628" xr:uid="{00000000-0005-0000-0000-0000A9470000}"/>
    <cellStyle name="Normal 45 7 5" xfId="16629" xr:uid="{00000000-0005-0000-0000-0000AA470000}"/>
    <cellStyle name="Normal 45 7 6" xfId="16630" xr:uid="{00000000-0005-0000-0000-0000AB470000}"/>
    <cellStyle name="Normal 45 7 6 2" xfId="16631" xr:uid="{00000000-0005-0000-0000-0000AC470000}"/>
    <cellStyle name="Normal 45 7 7" xfId="16632" xr:uid="{00000000-0005-0000-0000-0000AD470000}"/>
    <cellStyle name="Normal 45 8" xfId="1039" xr:uid="{00000000-0005-0000-0000-0000AE470000}"/>
    <cellStyle name="Normal 45 8 2" xfId="2013" xr:uid="{00000000-0005-0000-0000-0000AF470000}"/>
    <cellStyle name="Normal 45 8 2 2" xfId="16633" xr:uid="{00000000-0005-0000-0000-0000B0470000}"/>
    <cellStyle name="Normal 45 8 2 2 2" xfId="16634" xr:uid="{00000000-0005-0000-0000-0000B1470000}"/>
    <cellStyle name="Normal 45 8 2 3" xfId="16635" xr:uid="{00000000-0005-0000-0000-0000B2470000}"/>
    <cellStyle name="Normal 45 8 2 4" xfId="16636" xr:uid="{00000000-0005-0000-0000-0000B3470000}"/>
    <cellStyle name="Normal 45 8 3" xfId="16637" xr:uid="{00000000-0005-0000-0000-0000B4470000}"/>
    <cellStyle name="Normal 45 8 3 2" xfId="16638" xr:uid="{00000000-0005-0000-0000-0000B5470000}"/>
    <cellStyle name="Normal 45 8 3 2 2" xfId="16639" xr:uid="{00000000-0005-0000-0000-0000B6470000}"/>
    <cellStyle name="Normal 45 8 3 3" xfId="16640" xr:uid="{00000000-0005-0000-0000-0000B7470000}"/>
    <cellStyle name="Normal 45 8 3 3 2" xfId="16641" xr:uid="{00000000-0005-0000-0000-0000B8470000}"/>
    <cellStyle name="Normal 45 8 3 4" xfId="16642" xr:uid="{00000000-0005-0000-0000-0000B9470000}"/>
    <cellStyle name="Normal 45 8 4" xfId="16643" xr:uid="{00000000-0005-0000-0000-0000BA470000}"/>
    <cellStyle name="Normal 45 8 4 2" xfId="16644" xr:uid="{00000000-0005-0000-0000-0000BB470000}"/>
    <cellStyle name="Normal 45 8 5" xfId="16645" xr:uid="{00000000-0005-0000-0000-0000BC470000}"/>
    <cellStyle name="Normal 45 8 6" xfId="16646" xr:uid="{00000000-0005-0000-0000-0000BD470000}"/>
    <cellStyle name="Normal 45 8 6 2" xfId="16647" xr:uid="{00000000-0005-0000-0000-0000BE470000}"/>
    <cellStyle name="Normal 45 8 7" xfId="16648" xr:uid="{00000000-0005-0000-0000-0000BF470000}"/>
    <cellStyle name="Normal 45 9" xfId="1040" xr:uid="{00000000-0005-0000-0000-0000C0470000}"/>
    <cellStyle name="Normal 45 9 2" xfId="2014" xr:uid="{00000000-0005-0000-0000-0000C1470000}"/>
    <cellStyle name="Normal 45 9 2 2" xfId="16649" xr:uid="{00000000-0005-0000-0000-0000C2470000}"/>
    <cellStyle name="Normal 45 9 2 2 2" xfId="16650" xr:uid="{00000000-0005-0000-0000-0000C3470000}"/>
    <cellStyle name="Normal 45 9 2 3" xfId="16651" xr:uid="{00000000-0005-0000-0000-0000C4470000}"/>
    <cellStyle name="Normal 45 9 2 4" xfId="16652" xr:uid="{00000000-0005-0000-0000-0000C5470000}"/>
    <cellStyle name="Normal 45 9 3" xfId="16653" xr:uid="{00000000-0005-0000-0000-0000C6470000}"/>
    <cellStyle name="Normal 45 9 3 2" xfId="16654" xr:uid="{00000000-0005-0000-0000-0000C7470000}"/>
    <cellStyle name="Normal 45 9 3 2 2" xfId="16655" xr:uid="{00000000-0005-0000-0000-0000C8470000}"/>
    <cellStyle name="Normal 45 9 3 3" xfId="16656" xr:uid="{00000000-0005-0000-0000-0000C9470000}"/>
    <cellStyle name="Normal 45 9 3 3 2" xfId="16657" xr:uid="{00000000-0005-0000-0000-0000CA470000}"/>
    <cellStyle name="Normal 45 9 3 4" xfId="16658" xr:uid="{00000000-0005-0000-0000-0000CB470000}"/>
    <cellStyle name="Normal 45 9 4" xfId="16659" xr:uid="{00000000-0005-0000-0000-0000CC470000}"/>
    <cellStyle name="Normal 45 9 4 2" xfId="16660" xr:uid="{00000000-0005-0000-0000-0000CD470000}"/>
    <cellStyle name="Normal 45 9 5" xfId="16661" xr:uid="{00000000-0005-0000-0000-0000CE470000}"/>
    <cellStyle name="Normal 45 9 6" xfId="16662" xr:uid="{00000000-0005-0000-0000-0000CF470000}"/>
    <cellStyle name="Normal 45 9 6 2" xfId="16663" xr:uid="{00000000-0005-0000-0000-0000D0470000}"/>
    <cellStyle name="Normal 45 9 7" xfId="16664" xr:uid="{00000000-0005-0000-0000-0000D1470000}"/>
    <cellStyle name="Normal 46" xfId="1041" xr:uid="{00000000-0005-0000-0000-0000D2470000}"/>
    <cellStyle name="Normal 46 10" xfId="1042" xr:uid="{00000000-0005-0000-0000-0000D3470000}"/>
    <cellStyle name="Normal 46 10 2" xfId="2429" xr:uid="{00000000-0005-0000-0000-0000D4470000}"/>
    <cellStyle name="Normal 46 10 2 2" xfId="16665" xr:uid="{00000000-0005-0000-0000-0000D5470000}"/>
    <cellStyle name="Normal 46 10 2 2 2" xfId="16666" xr:uid="{00000000-0005-0000-0000-0000D6470000}"/>
    <cellStyle name="Normal 46 10 2 3" xfId="16667" xr:uid="{00000000-0005-0000-0000-0000D7470000}"/>
    <cellStyle name="Normal 46 10 2 4" xfId="16668" xr:uid="{00000000-0005-0000-0000-0000D8470000}"/>
    <cellStyle name="Normal 46 10 3" xfId="16669" xr:uid="{00000000-0005-0000-0000-0000D9470000}"/>
    <cellStyle name="Normal 46 10 3 2" xfId="16670" xr:uid="{00000000-0005-0000-0000-0000DA470000}"/>
    <cellStyle name="Normal 46 10 3 2 2" xfId="16671" xr:uid="{00000000-0005-0000-0000-0000DB470000}"/>
    <cellStyle name="Normal 46 10 3 3" xfId="16672" xr:uid="{00000000-0005-0000-0000-0000DC470000}"/>
    <cellStyle name="Normal 46 10 3 3 2" xfId="16673" xr:uid="{00000000-0005-0000-0000-0000DD470000}"/>
    <cellStyle name="Normal 46 10 3 4" xfId="16674" xr:uid="{00000000-0005-0000-0000-0000DE470000}"/>
    <cellStyle name="Normal 46 10 4" xfId="16675" xr:uid="{00000000-0005-0000-0000-0000DF470000}"/>
    <cellStyle name="Normal 46 10 4 2" xfId="16676" xr:uid="{00000000-0005-0000-0000-0000E0470000}"/>
    <cellStyle name="Normal 46 10 5" xfId="16677" xr:uid="{00000000-0005-0000-0000-0000E1470000}"/>
    <cellStyle name="Normal 46 10 6" xfId="16678" xr:uid="{00000000-0005-0000-0000-0000E2470000}"/>
    <cellStyle name="Normal 46 10 6 2" xfId="16679" xr:uid="{00000000-0005-0000-0000-0000E3470000}"/>
    <cellStyle name="Normal 46 10 7" xfId="16680" xr:uid="{00000000-0005-0000-0000-0000E4470000}"/>
    <cellStyle name="Normal 46 11" xfId="1043" xr:uid="{00000000-0005-0000-0000-0000E5470000}"/>
    <cellStyle name="Normal 46 11 2" xfId="2430" xr:uid="{00000000-0005-0000-0000-0000E6470000}"/>
    <cellStyle name="Normal 46 11 2 2" xfId="16681" xr:uid="{00000000-0005-0000-0000-0000E7470000}"/>
    <cellStyle name="Normal 46 11 2 2 2" xfId="16682" xr:uid="{00000000-0005-0000-0000-0000E8470000}"/>
    <cellStyle name="Normal 46 11 2 3" xfId="16683" xr:uid="{00000000-0005-0000-0000-0000E9470000}"/>
    <cellStyle name="Normal 46 11 2 4" xfId="16684" xr:uid="{00000000-0005-0000-0000-0000EA470000}"/>
    <cellStyle name="Normal 46 11 3" xfId="16685" xr:uid="{00000000-0005-0000-0000-0000EB470000}"/>
    <cellStyle name="Normal 46 11 3 2" xfId="16686" xr:uid="{00000000-0005-0000-0000-0000EC470000}"/>
    <cellStyle name="Normal 46 11 3 2 2" xfId="16687" xr:uid="{00000000-0005-0000-0000-0000ED470000}"/>
    <cellStyle name="Normal 46 11 3 3" xfId="16688" xr:uid="{00000000-0005-0000-0000-0000EE470000}"/>
    <cellStyle name="Normal 46 11 3 3 2" xfId="16689" xr:uid="{00000000-0005-0000-0000-0000EF470000}"/>
    <cellStyle name="Normal 46 11 3 4" xfId="16690" xr:uid="{00000000-0005-0000-0000-0000F0470000}"/>
    <cellStyle name="Normal 46 11 4" xfId="16691" xr:uid="{00000000-0005-0000-0000-0000F1470000}"/>
    <cellStyle name="Normal 46 11 4 2" xfId="16692" xr:uid="{00000000-0005-0000-0000-0000F2470000}"/>
    <cellStyle name="Normal 46 11 5" xfId="16693" xr:uid="{00000000-0005-0000-0000-0000F3470000}"/>
    <cellStyle name="Normal 46 11 6" xfId="16694" xr:uid="{00000000-0005-0000-0000-0000F4470000}"/>
    <cellStyle name="Normal 46 11 6 2" xfId="16695" xr:uid="{00000000-0005-0000-0000-0000F5470000}"/>
    <cellStyle name="Normal 46 11 7" xfId="16696" xr:uid="{00000000-0005-0000-0000-0000F6470000}"/>
    <cellStyle name="Normal 46 12" xfId="1044" xr:uid="{00000000-0005-0000-0000-0000F7470000}"/>
    <cellStyle name="Normal 46 12 2" xfId="2431" xr:uid="{00000000-0005-0000-0000-0000F8470000}"/>
    <cellStyle name="Normal 46 12 2 2" xfId="16697" xr:uid="{00000000-0005-0000-0000-0000F9470000}"/>
    <cellStyle name="Normal 46 12 2 2 2" xfId="16698" xr:uid="{00000000-0005-0000-0000-0000FA470000}"/>
    <cellStyle name="Normal 46 12 2 3" xfId="16699" xr:uid="{00000000-0005-0000-0000-0000FB470000}"/>
    <cellStyle name="Normal 46 12 2 4" xfId="16700" xr:uid="{00000000-0005-0000-0000-0000FC470000}"/>
    <cellStyle name="Normal 46 12 3" xfId="16701" xr:uid="{00000000-0005-0000-0000-0000FD470000}"/>
    <cellStyle name="Normal 46 12 3 2" xfId="16702" xr:uid="{00000000-0005-0000-0000-0000FE470000}"/>
    <cellStyle name="Normal 46 12 3 2 2" xfId="16703" xr:uid="{00000000-0005-0000-0000-0000FF470000}"/>
    <cellStyle name="Normal 46 12 3 3" xfId="16704" xr:uid="{00000000-0005-0000-0000-000000480000}"/>
    <cellStyle name="Normal 46 12 3 3 2" xfId="16705" xr:uid="{00000000-0005-0000-0000-000001480000}"/>
    <cellStyle name="Normal 46 12 3 4" xfId="16706" xr:uid="{00000000-0005-0000-0000-000002480000}"/>
    <cellStyle name="Normal 46 12 4" xfId="16707" xr:uid="{00000000-0005-0000-0000-000003480000}"/>
    <cellStyle name="Normal 46 12 4 2" xfId="16708" xr:uid="{00000000-0005-0000-0000-000004480000}"/>
    <cellStyle name="Normal 46 12 5" xfId="16709" xr:uid="{00000000-0005-0000-0000-000005480000}"/>
    <cellStyle name="Normal 46 12 6" xfId="16710" xr:uid="{00000000-0005-0000-0000-000006480000}"/>
    <cellStyle name="Normal 46 12 6 2" xfId="16711" xr:uid="{00000000-0005-0000-0000-000007480000}"/>
    <cellStyle name="Normal 46 12 7" xfId="16712" xr:uid="{00000000-0005-0000-0000-000008480000}"/>
    <cellStyle name="Normal 46 13" xfId="1045" xr:uid="{00000000-0005-0000-0000-000009480000}"/>
    <cellStyle name="Normal 46 13 2" xfId="2432" xr:uid="{00000000-0005-0000-0000-00000A480000}"/>
    <cellStyle name="Normal 46 13 2 2" xfId="16713" xr:uid="{00000000-0005-0000-0000-00000B480000}"/>
    <cellStyle name="Normal 46 13 2 2 2" xfId="16714" xr:uid="{00000000-0005-0000-0000-00000C480000}"/>
    <cellStyle name="Normal 46 13 2 3" xfId="16715" xr:uid="{00000000-0005-0000-0000-00000D480000}"/>
    <cellStyle name="Normal 46 13 2 4" xfId="16716" xr:uid="{00000000-0005-0000-0000-00000E480000}"/>
    <cellStyle name="Normal 46 13 3" xfId="16717" xr:uid="{00000000-0005-0000-0000-00000F480000}"/>
    <cellStyle name="Normal 46 13 3 2" xfId="16718" xr:uid="{00000000-0005-0000-0000-000010480000}"/>
    <cellStyle name="Normal 46 13 3 2 2" xfId="16719" xr:uid="{00000000-0005-0000-0000-000011480000}"/>
    <cellStyle name="Normal 46 13 3 3" xfId="16720" xr:uid="{00000000-0005-0000-0000-000012480000}"/>
    <cellStyle name="Normal 46 13 3 3 2" xfId="16721" xr:uid="{00000000-0005-0000-0000-000013480000}"/>
    <cellStyle name="Normal 46 13 3 4" xfId="16722" xr:uid="{00000000-0005-0000-0000-000014480000}"/>
    <cellStyle name="Normal 46 13 4" xfId="16723" xr:uid="{00000000-0005-0000-0000-000015480000}"/>
    <cellStyle name="Normal 46 13 4 2" xfId="16724" xr:uid="{00000000-0005-0000-0000-000016480000}"/>
    <cellStyle name="Normal 46 13 5" xfId="16725" xr:uid="{00000000-0005-0000-0000-000017480000}"/>
    <cellStyle name="Normal 46 13 6" xfId="16726" xr:uid="{00000000-0005-0000-0000-000018480000}"/>
    <cellStyle name="Normal 46 13 6 2" xfId="16727" xr:uid="{00000000-0005-0000-0000-000019480000}"/>
    <cellStyle name="Normal 46 13 7" xfId="16728" xr:uid="{00000000-0005-0000-0000-00001A480000}"/>
    <cellStyle name="Normal 46 14" xfId="1046" xr:uid="{00000000-0005-0000-0000-00001B480000}"/>
    <cellStyle name="Normal 46 14 2" xfId="2433" xr:uid="{00000000-0005-0000-0000-00001C480000}"/>
    <cellStyle name="Normal 46 14 2 2" xfId="16729" xr:uid="{00000000-0005-0000-0000-00001D480000}"/>
    <cellStyle name="Normal 46 14 2 2 2" xfId="16730" xr:uid="{00000000-0005-0000-0000-00001E480000}"/>
    <cellStyle name="Normal 46 14 2 3" xfId="16731" xr:uid="{00000000-0005-0000-0000-00001F480000}"/>
    <cellStyle name="Normal 46 14 2 4" xfId="16732" xr:uid="{00000000-0005-0000-0000-000020480000}"/>
    <cellStyle name="Normal 46 14 3" xfId="16733" xr:uid="{00000000-0005-0000-0000-000021480000}"/>
    <cellStyle name="Normal 46 14 3 2" xfId="16734" xr:uid="{00000000-0005-0000-0000-000022480000}"/>
    <cellStyle name="Normal 46 14 3 2 2" xfId="16735" xr:uid="{00000000-0005-0000-0000-000023480000}"/>
    <cellStyle name="Normal 46 14 3 3" xfId="16736" xr:uid="{00000000-0005-0000-0000-000024480000}"/>
    <cellStyle name="Normal 46 14 3 3 2" xfId="16737" xr:uid="{00000000-0005-0000-0000-000025480000}"/>
    <cellStyle name="Normal 46 14 3 4" xfId="16738" xr:uid="{00000000-0005-0000-0000-000026480000}"/>
    <cellStyle name="Normal 46 14 4" xfId="16739" xr:uid="{00000000-0005-0000-0000-000027480000}"/>
    <cellStyle name="Normal 46 14 4 2" xfId="16740" xr:uid="{00000000-0005-0000-0000-000028480000}"/>
    <cellStyle name="Normal 46 14 5" xfId="16741" xr:uid="{00000000-0005-0000-0000-000029480000}"/>
    <cellStyle name="Normal 46 14 6" xfId="16742" xr:uid="{00000000-0005-0000-0000-00002A480000}"/>
    <cellStyle name="Normal 46 14 6 2" xfId="16743" xr:uid="{00000000-0005-0000-0000-00002B480000}"/>
    <cellStyle name="Normal 46 14 7" xfId="16744" xr:uid="{00000000-0005-0000-0000-00002C480000}"/>
    <cellStyle name="Normal 46 15" xfId="1047" xr:uid="{00000000-0005-0000-0000-00002D480000}"/>
    <cellStyle name="Normal 46 15 2" xfId="2434" xr:uid="{00000000-0005-0000-0000-00002E480000}"/>
    <cellStyle name="Normal 46 15 2 2" xfId="16745" xr:uid="{00000000-0005-0000-0000-00002F480000}"/>
    <cellStyle name="Normal 46 15 2 2 2" xfId="16746" xr:uid="{00000000-0005-0000-0000-000030480000}"/>
    <cellStyle name="Normal 46 15 2 3" xfId="16747" xr:uid="{00000000-0005-0000-0000-000031480000}"/>
    <cellStyle name="Normal 46 15 2 4" xfId="16748" xr:uid="{00000000-0005-0000-0000-000032480000}"/>
    <cellStyle name="Normal 46 15 3" xfId="16749" xr:uid="{00000000-0005-0000-0000-000033480000}"/>
    <cellStyle name="Normal 46 15 3 2" xfId="16750" xr:uid="{00000000-0005-0000-0000-000034480000}"/>
    <cellStyle name="Normal 46 15 3 2 2" xfId="16751" xr:uid="{00000000-0005-0000-0000-000035480000}"/>
    <cellStyle name="Normal 46 15 3 3" xfId="16752" xr:uid="{00000000-0005-0000-0000-000036480000}"/>
    <cellStyle name="Normal 46 15 3 3 2" xfId="16753" xr:uid="{00000000-0005-0000-0000-000037480000}"/>
    <cellStyle name="Normal 46 15 3 4" xfId="16754" xr:uid="{00000000-0005-0000-0000-000038480000}"/>
    <cellStyle name="Normal 46 15 4" xfId="16755" xr:uid="{00000000-0005-0000-0000-000039480000}"/>
    <cellStyle name="Normal 46 15 4 2" xfId="16756" xr:uid="{00000000-0005-0000-0000-00003A480000}"/>
    <cellStyle name="Normal 46 15 5" xfId="16757" xr:uid="{00000000-0005-0000-0000-00003B480000}"/>
    <cellStyle name="Normal 46 15 6" xfId="16758" xr:uid="{00000000-0005-0000-0000-00003C480000}"/>
    <cellStyle name="Normal 46 15 6 2" xfId="16759" xr:uid="{00000000-0005-0000-0000-00003D480000}"/>
    <cellStyle name="Normal 46 15 7" xfId="16760" xr:uid="{00000000-0005-0000-0000-00003E480000}"/>
    <cellStyle name="Normal 46 16" xfId="1048" xr:uid="{00000000-0005-0000-0000-00003F480000}"/>
    <cellStyle name="Normal 46 16 2" xfId="2435" xr:uid="{00000000-0005-0000-0000-000040480000}"/>
    <cellStyle name="Normal 46 16 2 2" xfId="16761" xr:uid="{00000000-0005-0000-0000-000041480000}"/>
    <cellStyle name="Normal 46 16 2 2 2" xfId="16762" xr:uid="{00000000-0005-0000-0000-000042480000}"/>
    <cellStyle name="Normal 46 16 2 3" xfId="16763" xr:uid="{00000000-0005-0000-0000-000043480000}"/>
    <cellStyle name="Normal 46 16 2 4" xfId="16764" xr:uid="{00000000-0005-0000-0000-000044480000}"/>
    <cellStyle name="Normal 46 16 3" xfId="16765" xr:uid="{00000000-0005-0000-0000-000045480000}"/>
    <cellStyle name="Normal 46 16 3 2" xfId="16766" xr:uid="{00000000-0005-0000-0000-000046480000}"/>
    <cellStyle name="Normal 46 16 3 2 2" xfId="16767" xr:uid="{00000000-0005-0000-0000-000047480000}"/>
    <cellStyle name="Normal 46 16 3 3" xfId="16768" xr:uid="{00000000-0005-0000-0000-000048480000}"/>
    <cellStyle name="Normal 46 16 3 3 2" xfId="16769" xr:uid="{00000000-0005-0000-0000-000049480000}"/>
    <cellStyle name="Normal 46 16 3 4" xfId="16770" xr:uid="{00000000-0005-0000-0000-00004A480000}"/>
    <cellStyle name="Normal 46 16 4" xfId="16771" xr:uid="{00000000-0005-0000-0000-00004B480000}"/>
    <cellStyle name="Normal 46 16 4 2" xfId="16772" xr:uid="{00000000-0005-0000-0000-00004C480000}"/>
    <cellStyle name="Normal 46 16 5" xfId="16773" xr:uid="{00000000-0005-0000-0000-00004D480000}"/>
    <cellStyle name="Normal 46 16 6" xfId="16774" xr:uid="{00000000-0005-0000-0000-00004E480000}"/>
    <cellStyle name="Normal 46 16 6 2" xfId="16775" xr:uid="{00000000-0005-0000-0000-00004F480000}"/>
    <cellStyle name="Normal 46 16 7" xfId="16776" xr:uid="{00000000-0005-0000-0000-000050480000}"/>
    <cellStyle name="Normal 46 17" xfId="1049" xr:uid="{00000000-0005-0000-0000-000051480000}"/>
    <cellStyle name="Normal 46 17 2" xfId="2436" xr:uid="{00000000-0005-0000-0000-000052480000}"/>
    <cellStyle name="Normal 46 17 2 2" xfId="16777" xr:uid="{00000000-0005-0000-0000-000053480000}"/>
    <cellStyle name="Normal 46 17 2 2 2" xfId="16778" xr:uid="{00000000-0005-0000-0000-000054480000}"/>
    <cellStyle name="Normal 46 17 2 3" xfId="16779" xr:uid="{00000000-0005-0000-0000-000055480000}"/>
    <cellStyle name="Normal 46 17 2 4" xfId="16780" xr:uid="{00000000-0005-0000-0000-000056480000}"/>
    <cellStyle name="Normal 46 17 3" xfId="16781" xr:uid="{00000000-0005-0000-0000-000057480000}"/>
    <cellStyle name="Normal 46 17 3 2" xfId="16782" xr:uid="{00000000-0005-0000-0000-000058480000}"/>
    <cellStyle name="Normal 46 17 3 2 2" xfId="16783" xr:uid="{00000000-0005-0000-0000-000059480000}"/>
    <cellStyle name="Normal 46 17 3 3" xfId="16784" xr:uid="{00000000-0005-0000-0000-00005A480000}"/>
    <cellStyle name="Normal 46 17 3 3 2" xfId="16785" xr:uid="{00000000-0005-0000-0000-00005B480000}"/>
    <cellStyle name="Normal 46 17 3 4" xfId="16786" xr:uid="{00000000-0005-0000-0000-00005C480000}"/>
    <cellStyle name="Normal 46 17 4" xfId="16787" xr:uid="{00000000-0005-0000-0000-00005D480000}"/>
    <cellStyle name="Normal 46 17 4 2" xfId="16788" xr:uid="{00000000-0005-0000-0000-00005E480000}"/>
    <cellStyle name="Normal 46 17 5" xfId="16789" xr:uid="{00000000-0005-0000-0000-00005F480000}"/>
    <cellStyle name="Normal 46 17 6" xfId="16790" xr:uid="{00000000-0005-0000-0000-000060480000}"/>
    <cellStyle name="Normal 46 17 6 2" xfId="16791" xr:uid="{00000000-0005-0000-0000-000061480000}"/>
    <cellStyle name="Normal 46 17 7" xfId="16792" xr:uid="{00000000-0005-0000-0000-000062480000}"/>
    <cellStyle name="Normal 46 18" xfId="1050" xr:uid="{00000000-0005-0000-0000-000063480000}"/>
    <cellStyle name="Normal 46 18 2" xfId="2437" xr:uid="{00000000-0005-0000-0000-000064480000}"/>
    <cellStyle name="Normal 46 18 2 2" xfId="16793" xr:uid="{00000000-0005-0000-0000-000065480000}"/>
    <cellStyle name="Normal 46 18 2 2 2" xfId="16794" xr:uid="{00000000-0005-0000-0000-000066480000}"/>
    <cellStyle name="Normal 46 18 2 3" xfId="16795" xr:uid="{00000000-0005-0000-0000-000067480000}"/>
    <cellStyle name="Normal 46 18 2 4" xfId="16796" xr:uid="{00000000-0005-0000-0000-000068480000}"/>
    <cellStyle name="Normal 46 18 3" xfId="16797" xr:uid="{00000000-0005-0000-0000-000069480000}"/>
    <cellStyle name="Normal 46 18 3 2" xfId="16798" xr:uid="{00000000-0005-0000-0000-00006A480000}"/>
    <cellStyle name="Normal 46 18 3 2 2" xfId="16799" xr:uid="{00000000-0005-0000-0000-00006B480000}"/>
    <cellStyle name="Normal 46 18 3 3" xfId="16800" xr:uid="{00000000-0005-0000-0000-00006C480000}"/>
    <cellStyle name="Normal 46 18 3 3 2" xfId="16801" xr:uid="{00000000-0005-0000-0000-00006D480000}"/>
    <cellStyle name="Normal 46 18 3 4" xfId="16802" xr:uid="{00000000-0005-0000-0000-00006E480000}"/>
    <cellStyle name="Normal 46 18 4" xfId="16803" xr:uid="{00000000-0005-0000-0000-00006F480000}"/>
    <cellStyle name="Normal 46 18 4 2" xfId="16804" xr:uid="{00000000-0005-0000-0000-000070480000}"/>
    <cellStyle name="Normal 46 18 5" xfId="16805" xr:uid="{00000000-0005-0000-0000-000071480000}"/>
    <cellStyle name="Normal 46 18 6" xfId="16806" xr:uid="{00000000-0005-0000-0000-000072480000}"/>
    <cellStyle name="Normal 46 18 6 2" xfId="16807" xr:uid="{00000000-0005-0000-0000-000073480000}"/>
    <cellStyle name="Normal 46 18 7" xfId="16808" xr:uid="{00000000-0005-0000-0000-000074480000}"/>
    <cellStyle name="Normal 46 19" xfId="1051" xr:uid="{00000000-0005-0000-0000-000075480000}"/>
    <cellStyle name="Normal 46 19 2" xfId="2438" xr:uid="{00000000-0005-0000-0000-000076480000}"/>
    <cellStyle name="Normal 46 19 2 2" xfId="16809" xr:uid="{00000000-0005-0000-0000-000077480000}"/>
    <cellStyle name="Normal 46 19 2 2 2" xfId="16810" xr:uid="{00000000-0005-0000-0000-000078480000}"/>
    <cellStyle name="Normal 46 19 2 3" xfId="16811" xr:uid="{00000000-0005-0000-0000-000079480000}"/>
    <cellStyle name="Normal 46 19 2 4" xfId="16812" xr:uid="{00000000-0005-0000-0000-00007A480000}"/>
    <cellStyle name="Normal 46 19 3" xfId="16813" xr:uid="{00000000-0005-0000-0000-00007B480000}"/>
    <cellStyle name="Normal 46 19 3 2" xfId="16814" xr:uid="{00000000-0005-0000-0000-00007C480000}"/>
    <cellStyle name="Normal 46 19 3 2 2" xfId="16815" xr:uid="{00000000-0005-0000-0000-00007D480000}"/>
    <cellStyle name="Normal 46 19 3 3" xfId="16816" xr:uid="{00000000-0005-0000-0000-00007E480000}"/>
    <cellStyle name="Normal 46 19 3 3 2" xfId="16817" xr:uid="{00000000-0005-0000-0000-00007F480000}"/>
    <cellStyle name="Normal 46 19 3 4" xfId="16818" xr:uid="{00000000-0005-0000-0000-000080480000}"/>
    <cellStyle name="Normal 46 19 4" xfId="16819" xr:uid="{00000000-0005-0000-0000-000081480000}"/>
    <cellStyle name="Normal 46 19 4 2" xfId="16820" xr:uid="{00000000-0005-0000-0000-000082480000}"/>
    <cellStyle name="Normal 46 19 5" xfId="16821" xr:uid="{00000000-0005-0000-0000-000083480000}"/>
    <cellStyle name="Normal 46 19 6" xfId="16822" xr:uid="{00000000-0005-0000-0000-000084480000}"/>
    <cellStyle name="Normal 46 19 6 2" xfId="16823" xr:uid="{00000000-0005-0000-0000-000085480000}"/>
    <cellStyle name="Normal 46 19 7" xfId="16824" xr:uid="{00000000-0005-0000-0000-000086480000}"/>
    <cellStyle name="Normal 46 2" xfId="1052" xr:uid="{00000000-0005-0000-0000-000087480000}"/>
    <cellStyle name="Normal 46 2 2" xfId="2016" xr:uid="{00000000-0005-0000-0000-000088480000}"/>
    <cellStyle name="Normal 46 2 2 2" xfId="16825" xr:uid="{00000000-0005-0000-0000-000089480000}"/>
    <cellStyle name="Normal 46 2 2 2 2" xfId="16826" xr:uid="{00000000-0005-0000-0000-00008A480000}"/>
    <cellStyle name="Normal 46 2 2 3" xfId="16827" xr:uid="{00000000-0005-0000-0000-00008B480000}"/>
    <cellStyle name="Normal 46 2 2 4" xfId="16828" xr:uid="{00000000-0005-0000-0000-00008C480000}"/>
    <cellStyle name="Normal 46 2 3" xfId="16829" xr:uid="{00000000-0005-0000-0000-00008D480000}"/>
    <cellStyle name="Normal 46 2 3 2" xfId="16830" xr:uid="{00000000-0005-0000-0000-00008E480000}"/>
    <cellStyle name="Normal 46 2 3 2 2" xfId="16831" xr:uid="{00000000-0005-0000-0000-00008F480000}"/>
    <cellStyle name="Normal 46 2 3 3" xfId="16832" xr:uid="{00000000-0005-0000-0000-000090480000}"/>
    <cellStyle name="Normal 46 2 3 3 2" xfId="16833" xr:uid="{00000000-0005-0000-0000-000091480000}"/>
    <cellStyle name="Normal 46 2 3 4" xfId="16834" xr:uid="{00000000-0005-0000-0000-000092480000}"/>
    <cellStyle name="Normal 46 2 4" xfId="16835" xr:uid="{00000000-0005-0000-0000-000093480000}"/>
    <cellStyle name="Normal 46 2 4 2" xfId="16836" xr:uid="{00000000-0005-0000-0000-000094480000}"/>
    <cellStyle name="Normal 46 2 5" xfId="16837" xr:uid="{00000000-0005-0000-0000-000095480000}"/>
    <cellStyle name="Normal 46 2 6" xfId="16838" xr:uid="{00000000-0005-0000-0000-000096480000}"/>
    <cellStyle name="Normal 46 2 6 2" xfId="16839" xr:uid="{00000000-0005-0000-0000-000097480000}"/>
    <cellStyle name="Normal 46 2 7" xfId="16840" xr:uid="{00000000-0005-0000-0000-000098480000}"/>
    <cellStyle name="Normal 46 20" xfId="2015" xr:uid="{00000000-0005-0000-0000-000099480000}"/>
    <cellStyle name="Normal 46 20 2" xfId="16841" xr:uid="{00000000-0005-0000-0000-00009A480000}"/>
    <cellStyle name="Normal 46 20 2 2" xfId="16842" xr:uid="{00000000-0005-0000-0000-00009B480000}"/>
    <cellStyle name="Normal 46 20 3" xfId="16843" xr:uid="{00000000-0005-0000-0000-00009C480000}"/>
    <cellStyle name="Normal 46 20 4" xfId="16844" xr:uid="{00000000-0005-0000-0000-00009D480000}"/>
    <cellStyle name="Normal 46 21" xfId="16845" xr:uid="{00000000-0005-0000-0000-00009E480000}"/>
    <cellStyle name="Normal 46 21 2" xfId="16846" xr:uid="{00000000-0005-0000-0000-00009F480000}"/>
    <cellStyle name="Normal 46 21 2 2" xfId="16847" xr:uid="{00000000-0005-0000-0000-0000A0480000}"/>
    <cellStyle name="Normal 46 21 3" xfId="16848" xr:uid="{00000000-0005-0000-0000-0000A1480000}"/>
    <cellStyle name="Normal 46 21 3 2" xfId="16849" xr:uid="{00000000-0005-0000-0000-0000A2480000}"/>
    <cellStyle name="Normal 46 21 4" xfId="16850" xr:uid="{00000000-0005-0000-0000-0000A3480000}"/>
    <cellStyle name="Normal 46 22" xfId="16851" xr:uid="{00000000-0005-0000-0000-0000A4480000}"/>
    <cellStyle name="Normal 46 22 2" xfId="16852" xr:uid="{00000000-0005-0000-0000-0000A5480000}"/>
    <cellStyle name="Normal 46 23" xfId="16853" xr:uid="{00000000-0005-0000-0000-0000A6480000}"/>
    <cellStyle name="Normal 46 24" xfId="16854" xr:uid="{00000000-0005-0000-0000-0000A7480000}"/>
    <cellStyle name="Normal 46 24 2" xfId="16855" xr:uid="{00000000-0005-0000-0000-0000A8480000}"/>
    <cellStyle name="Normal 46 25" xfId="16856" xr:uid="{00000000-0005-0000-0000-0000A9480000}"/>
    <cellStyle name="Normal 46 3" xfId="1053" xr:uid="{00000000-0005-0000-0000-0000AA480000}"/>
    <cellStyle name="Normal 46 3 2" xfId="2017" xr:uid="{00000000-0005-0000-0000-0000AB480000}"/>
    <cellStyle name="Normal 46 3 2 2" xfId="16857" xr:uid="{00000000-0005-0000-0000-0000AC480000}"/>
    <cellStyle name="Normal 46 3 2 2 2" xfId="16858" xr:uid="{00000000-0005-0000-0000-0000AD480000}"/>
    <cellStyle name="Normal 46 3 2 3" xfId="16859" xr:uid="{00000000-0005-0000-0000-0000AE480000}"/>
    <cellStyle name="Normal 46 3 2 4" xfId="16860" xr:uid="{00000000-0005-0000-0000-0000AF480000}"/>
    <cellStyle name="Normal 46 3 3" xfId="16861" xr:uid="{00000000-0005-0000-0000-0000B0480000}"/>
    <cellStyle name="Normal 46 3 3 2" xfId="16862" xr:uid="{00000000-0005-0000-0000-0000B1480000}"/>
    <cellStyle name="Normal 46 3 3 2 2" xfId="16863" xr:uid="{00000000-0005-0000-0000-0000B2480000}"/>
    <cellStyle name="Normal 46 3 3 3" xfId="16864" xr:uid="{00000000-0005-0000-0000-0000B3480000}"/>
    <cellStyle name="Normal 46 3 3 3 2" xfId="16865" xr:uid="{00000000-0005-0000-0000-0000B4480000}"/>
    <cellStyle name="Normal 46 3 3 4" xfId="16866" xr:uid="{00000000-0005-0000-0000-0000B5480000}"/>
    <cellStyle name="Normal 46 3 4" xfId="16867" xr:uid="{00000000-0005-0000-0000-0000B6480000}"/>
    <cellStyle name="Normal 46 3 4 2" xfId="16868" xr:uid="{00000000-0005-0000-0000-0000B7480000}"/>
    <cellStyle name="Normal 46 3 5" xfId="16869" xr:uid="{00000000-0005-0000-0000-0000B8480000}"/>
    <cellStyle name="Normal 46 3 6" xfId="16870" xr:uid="{00000000-0005-0000-0000-0000B9480000}"/>
    <cellStyle name="Normal 46 3 6 2" xfId="16871" xr:uid="{00000000-0005-0000-0000-0000BA480000}"/>
    <cellStyle name="Normal 46 3 7" xfId="16872" xr:uid="{00000000-0005-0000-0000-0000BB480000}"/>
    <cellStyle name="Normal 46 4" xfId="1054" xr:uid="{00000000-0005-0000-0000-0000BC480000}"/>
    <cellStyle name="Normal 46 4 2" xfId="2018" xr:uid="{00000000-0005-0000-0000-0000BD480000}"/>
    <cellStyle name="Normal 46 4 2 2" xfId="16873" xr:uid="{00000000-0005-0000-0000-0000BE480000}"/>
    <cellStyle name="Normal 46 4 2 2 2" xfId="16874" xr:uid="{00000000-0005-0000-0000-0000BF480000}"/>
    <cellStyle name="Normal 46 4 2 3" xfId="16875" xr:uid="{00000000-0005-0000-0000-0000C0480000}"/>
    <cellStyle name="Normal 46 4 2 4" xfId="16876" xr:uid="{00000000-0005-0000-0000-0000C1480000}"/>
    <cellStyle name="Normal 46 4 3" xfId="16877" xr:uid="{00000000-0005-0000-0000-0000C2480000}"/>
    <cellStyle name="Normal 46 4 3 2" xfId="16878" xr:uid="{00000000-0005-0000-0000-0000C3480000}"/>
    <cellStyle name="Normal 46 4 3 2 2" xfId="16879" xr:uid="{00000000-0005-0000-0000-0000C4480000}"/>
    <cellStyle name="Normal 46 4 3 3" xfId="16880" xr:uid="{00000000-0005-0000-0000-0000C5480000}"/>
    <cellStyle name="Normal 46 4 3 3 2" xfId="16881" xr:uid="{00000000-0005-0000-0000-0000C6480000}"/>
    <cellStyle name="Normal 46 4 3 4" xfId="16882" xr:uid="{00000000-0005-0000-0000-0000C7480000}"/>
    <cellStyle name="Normal 46 4 4" xfId="16883" xr:uid="{00000000-0005-0000-0000-0000C8480000}"/>
    <cellStyle name="Normal 46 4 4 2" xfId="16884" xr:uid="{00000000-0005-0000-0000-0000C9480000}"/>
    <cellStyle name="Normal 46 4 5" xfId="16885" xr:uid="{00000000-0005-0000-0000-0000CA480000}"/>
    <cellStyle name="Normal 46 4 6" xfId="16886" xr:uid="{00000000-0005-0000-0000-0000CB480000}"/>
    <cellStyle name="Normal 46 4 6 2" xfId="16887" xr:uid="{00000000-0005-0000-0000-0000CC480000}"/>
    <cellStyle name="Normal 46 4 7" xfId="16888" xr:uid="{00000000-0005-0000-0000-0000CD480000}"/>
    <cellStyle name="Normal 46 5" xfId="1055" xr:uid="{00000000-0005-0000-0000-0000CE480000}"/>
    <cellStyle name="Normal 46 5 2" xfId="2019" xr:uid="{00000000-0005-0000-0000-0000CF480000}"/>
    <cellStyle name="Normal 46 5 2 2" xfId="16889" xr:uid="{00000000-0005-0000-0000-0000D0480000}"/>
    <cellStyle name="Normal 46 5 2 2 2" xfId="16890" xr:uid="{00000000-0005-0000-0000-0000D1480000}"/>
    <cellStyle name="Normal 46 5 2 3" xfId="16891" xr:uid="{00000000-0005-0000-0000-0000D2480000}"/>
    <cellStyle name="Normal 46 5 2 4" xfId="16892" xr:uid="{00000000-0005-0000-0000-0000D3480000}"/>
    <cellStyle name="Normal 46 5 3" xfId="16893" xr:uid="{00000000-0005-0000-0000-0000D4480000}"/>
    <cellStyle name="Normal 46 5 3 2" xfId="16894" xr:uid="{00000000-0005-0000-0000-0000D5480000}"/>
    <cellStyle name="Normal 46 5 3 2 2" xfId="16895" xr:uid="{00000000-0005-0000-0000-0000D6480000}"/>
    <cellStyle name="Normal 46 5 3 3" xfId="16896" xr:uid="{00000000-0005-0000-0000-0000D7480000}"/>
    <cellStyle name="Normal 46 5 3 3 2" xfId="16897" xr:uid="{00000000-0005-0000-0000-0000D8480000}"/>
    <cellStyle name="Normal 46 5 3 4" xfId="16898" xr:uid="{00000000-0005-0000-0000-0000D9480000}"/>
    <cellStyle name="Normal 46 5 4" xfId="16899" xr:uid="{00000000-0005-0000-0000-0000DA480000}"/>
    <cellStyle name="Normal 46 5 4 2" xfId="16900" xr:uid="{00000000-0005-0000-0000-0000DB480000}"/>
    <cellStyle name="Normal 46 5 5" xfId="16901" xr:uid="{00000000-0005-0000-0000-0000DC480000}"/>
    <cellStyle name="Normal 46 5 6" xfId="16902" xr:uid="{00000000-0005-0000-0000-0000DD480000}"/>
    <cellStyle name="Normal 46 5 6 2" xfId="16903" xr:uid="{00000000-0005-0000-0000-0000DE480000}"/>
    <cellStyle name="Normal 46 5 7" xfId="16904" xr:uid="{00000000-0005-0000-0000-0000DF480000}"/>
    <cellStyle name="Normal 46 6" xfId="1056" xr:uid="{00000000-0005-0000-0000-0000E0480000}"/>
    <cellStyle name="Normal 46 6 2" xfId="2020" xr:uid="{00000000-0005-0000-0000-0000E1480000}"/>
    <cellStyle name="Normal 46 6 2 2" xfId="16905" xr:uid="{00000000-0005-0000-0000-0000E2480000}"/>
    <cellStyle name="Normal 46 6 2 2 2" xfId="16906" xr:uid="{00000000-0005-0000-0000-0000E3480000}"/>
    <cellStyle name="Normal 46 6 2 3" xfId="16907" xr:uid="{00000000-0005-0000-0000-0000E4480000}"/>
    <cellStyle name="Normal 46 6 2 4" xfId="16908" xr:uid="{00000000-0005-0000-0000-0000E5480000}"/>
    <cellStyle name="Normal 46 6 3" xfId="16909" xr:uid="{00000000-0005-0000-0000-0000E6480000}"/>
    <cellStyle name="Normal 46 6 3 2" xfId="16910" xr:uid="{00000000-0005-0000-0000-0000E7480000}"/>
    <cellStyle name="Normal 46 6 3 2 2" xfId="16911" xr:uid="{00000000-0005-0000-0000-0000E8480000}"/>
    <cellStyle name="Normal 46 6 3 3" xfId="16912" xr:uid="{00000000-0005-0000-0000-0000E9480000}"/>
    <cellStyle name="Normal 46 6 3 3 2" xfId="16913" xr:uid="{00000000-0005-0000-0000-0000EA480000}"/>
    <cellStyle name="Normal 46 6 3 4" xfId="16914" xr:uid="{00000000-0005-0000-0000-0000EB480000}"/>
    <cellStyle name="Normal 46 6 4" xfId="16915" xr:uid="{00000000-0005-0000-0000-0000EC480000}"/>
    <cellStyle name="Normal 46 6 4 2" xfId="16916" xr:uid="{00000000-0005-0000-0000-0000ED480000}"/>
    <cellStyle name="Normal 46 6 5" xfId="16917" xr:uid="{00000000-0005-0000-0000-0000EE480000}"/>
    <cellStyle name="Normal 46 6 6" xfId="16918" xr:uid="{00000000-0005-0000-0000-0000EF480000}"/>
    <cellStyle name="Normal 46 6 6 2" xfId="16919" xr:uid="{00000000-0005-0000-0000-0000F0480000}"/>
    <cellStyle name="Normal 46 6 7" xfId="16920" xr:uid="{00000000-0005-0000-0000-0000F1480000}"/>
    <cellStyle name="Normal 46 7" xfId="1057" xr:uid="{00000000-0005-0000-0000-0000F2480000}"/>
    <cellStyle name="Normal 46 7 2" xfId="2021" xr:uid="{00000000-0005-0000-0000-0000F3480000}"/>
    <cellStyle name="Normal 46 7 2 2" xfId="16921" xr:uid="{00000000-0005-0000-0000-0000F4480000}"/>
    <cellStyle name="Normal 46 7 2 2 2" xfId="16922" xr:uid="{00000000-0005-0000-0000-0000F5480000}"/>
    <cellStyle name="Normal 46 7 2 3" xfId="16923" xr:uid="{00000000-0005-0000-0000-0000F6480000}"/>
    <cellStyle name="Normal 46 7 2 4" xfId="16924" xr:uid="{00000000-0005-0000-0000-0000F7480000}"/>
    <cellStyle name="Normal 46 7 3" xfId="16925" xr:uid="{00000000-0005-0000-0000-0000F8480000}"/>
    <cellStyle name="Normal 46 7 3 2" xfId="16926" xr:uid="{00000000-0005-0000-0000-0000F9480000}"/>
    <cellStyle name="Normal 46 7 3 2 2" xfId="16927" xr:uid="{00000000-0005-0000-0000-0000FA480000}"/>
    <cellStyle name="Normal 46 7 3 3" xfId="16928" xr:uid="{00000000-0005-0000-0000-0000FB480000}"/>
    <cellStyle name="Normal 46 7 3 3 2" xfId="16929" xr:uid="{00000000-0005-0000-0000-0000FC480000}"/>
    <cellStyle name="Normal 46 7 3 4" xfId="16930" xr:uid="{00000000-0005-0000-0000-0000FD480000}"/>
    <cellStyle name="Normal 46 7 4" xfId="16931" xr:uid="{00000000-0005-0000-0000-0000FE480000}"/>
    <cellStyle name="Normal 46 7 4 2" xfId="16932" xr:uid="{00000000-0005-0000-0000-0000FF480000}"/>
    <cellStyle name="Normal 46 7 5" xfId="16933" xr:uid="{00000000-0005-0000-0000-000000490000}"/>
    <cellStyle name="Normal 46 7 6" xfId="16934" xr:uid="{00000000-0005-0000-0000-000001490000}"/>
    <cellStyle name="Normal 46 7 6 2" xfId="16935" xr:uid="{00000000-0005-0000-0000-000002490000}"/>
    <cellStyle name="Normal 46 7 7" xfId="16936" xr:uid="{00000000-0005-0000-0000-000003490000}"/>
    <cellStyle name="Normal 46 8" xfId="1058" xr:uid="{00000000-0005-0000-0000-000004490000}"/>
    <cellStyle name="Normal 46 8 2" xfId="2022" xr:uid="{00000000-0005-0000-0000-000005490000}"/>
    <cellStyle name="Normal 46 8 2 2" xfId="16937" xr:uid="{00000000-0005-0000-0000-000006490000}"/>
    <cellStyle name="Normal 46 8 2 2 2" xfId="16938" xr:uid="{00000000-0005-0000-0000-000007490000}"/>
    <cellStyle name="Normal 46 8 2 3" xfId="16939" xr:uid="{00000000-0005-0000-0000-000008490000}"/>
    <cellStyle name="Normal 46 8 2 4" xfId="16940" xr:uid="{00000000-0005-0000-0000-000009490000}"/>
    <cellStyle name="Normal 46 8 3" xfId="16941" xr:uid="{00000000-0005-0000-0000-00000A490000}"/>
    <cellStyle name="Normal 46 8 3 2" xfId="16942" xr:uid="{00000000-0005-0000-0000-00000B490000}"/>
    <cellStyle name="Normal 46 8 3 2 2" xfId="16943" xr:uid="{00000000-0005-0000-0000-00000C490000}"/>
    <cellStyle name="Normal 46 8 3 3" xfId="16944" xr:uid="{00000000-0005-0000-0000-00000D490000}"/>
    <cellStyle name="Normal 46 8 3 3 2" xfId="16945" xr:uid="{00000000-0005-0000-0000-00000E490000}"/>
    <cellStyle name="Normal 46 8 3 4" xfId="16946" xr:uid="{00000000-0005-0000-0000-00000F490000}"/>
    <cellStyle name="Normal 46 8 4" xfId="16947" xr:uid="{00000000-0005-0000-0000-000010490000}"/>
    <cellStyle name="Normal 46 8 4 2" xfId="16948" xr:uid="{00000000-0005-0000-0000-000011490000}"/>
    <cellStyle name="Normal 46 8 5" xfId="16949" xr:uid="{00000000-0005-0000-0000-000012490000}"/>
    <cellStyle name="Normal 46 8 6" xfId="16950" xr:uid="{00000000-0005-0000-0000-000013490000}"/>
    <cellStyle name="Normal 46 8 6 2" xfId="16951" xr:uid="{00000000-0005-0000-0000-000014490000}"/>
    <cellStyle name="Normal 46 8 7" xfId="16952" xr:uid="{00000000-0005-0000-0000-000015490000}"/>
    <cellStyle name="Normal 46 9" xfId="1059" xr:uid="{00000000-0005-0000-0000-000016490000}"/>
    <cellStyle name="Normal 46 9 2" xfId="2023" xr:uid="{00000000-0005-0000-0000-000017490000}"/>
    <cellStyle name="Normal 46 9 2 2" xfId="16953" xr:uid="{00000000-0005-0000-0000-000018490000}"/>
    <cellStyle name="Normal 46 9 2 2 2" xfId="16954" xr:uid="{00000000-0005-0000-0000-000019490000}"/>
    <cellStyle name="Normal 46 9 2 3" xfId="16955" xr:uid="{00000000-0005-0000-0000-00001A490000}"/>
    <cellStyle name="Normal 46 9 2 4" xfId="16956" xr:uid="{00000000-0005-0000-0000-00001B490000}"/>
    <cellStyle name="Normal 46 9 3" xfId="16957" xr:uid="{00000000-0005-0000-0000-00001C490000}"/>
    <cellStyle name="Normal 46 9 3 2" xfId="16958" xr:uid="{00000000-0005-0000-0000-00001D490000}"/>
    <cellStyle name="Normal 46 9 3 2 2" xfId="16959" xr:uid="{00000000-0005-0000-0000-00001E490000}"/>
    <cellStyle name="Normal 46 9 3 3" xfId="16960" xr:uid="{00000000-0005-0000-0000-00001F490000}"/>
    <cellStyle name="Normal 46 9 3 3 2" xfId="16961" xr:uid="{00000000-0005-0000-0000-000020490000}"/>
    <cellStyle name="Normal 46 9 3 4" xfId="16962" xr:uid="{00000000-0005-0000-0000-000021490000}"/>
    <cellStyle name="Normal 46 9 4" xfId="16963" xr:uid="{00000000-0005-0000-0000-000022490000}"/>
    <cellStyle name="Normal 46 9 4 2" xfId="16964" xr:uid="{00000000-0005-0000-0000-000023490000}"/>
    <cellStyle name="Normal 46 9 5" xfId="16965" xr:uid="{00000000-0005-0000-0000-000024490000}"/>
    <cellStyle name="Normal 46 9 6" xfId="16966" xr:uid="{00000000-0005-0000-0000-000025490000}"/>
    <cellStyle name="Normal 46 9 6 2" xfId="16967" xr:uid="{00000000-0005-0000-0000-000026490000}"/>
    <cellStyle name="Normal 46 9 7" xfId="16968" xr:uid="{00000000-0005-0000-0000-000027490000}"/>
    <cellStyle name="Normal 47" xfId="1060" xr:uid="{00000000-0005-0000-0000-000028490000}"/>
    <cellStyle name="Normal 47 10" xfId="1061" xr:uid="{00000000-0005-0000-0000-000029490000}"/>
    <cellStyle name="Normal 47 10 2" xfId="2439" xr:uid="{00000000-0005-0000-0000-00002A490000}"/>
    <cellStyle name="Normal 47 10 2 2" xfId="16969" xr:uid="{00000000-0005-0000-0000-00002B490000}"/>
    <cellStyle name="Normal 47 10 2 2 2" xfId="16970" xr:uid="{00000000-0005-0000-0000-00002C490000}"/>
    <cellStyle name="Normal 47 10 2 3" xfId="16971" xr:uid="{00000000-0005-0000-0000-00002D490000}"/>
    <cellStyle name="Normal 47 10 2 4" xfId="16972" xr:uid="{00000000-0005-0000-0000-00002E490000}"/>
    <cellStyle name="Normal 47 10 3" xfId="16973" xr:uid="{00000000-0005-0000-0000-00002F490000}"/>
    <cellStyle name="Normal 47 10 3 2" xfId="16974" xr:uid="{00000000-0005-0000-0000-000030490000}"/>
    <cellStyle name="Normal 47 10 3 2 2" xfId="16975" xr:uid="{00000000-0005-0000-0000-000031490000}"/>
    <cellStyle name="Normal 47 10 3 3" xfId="16976" xr:uid="{00000000-0005-0000-0000-000032490000}"/>
    <cellStyle name="Normal 47 10 3 3 2" xfId="16977" xr:uid="{00000000-0005-0000-0000-000033490000}"/>
    <cellStyle name="Normal 47 10 3 4" xfId="16978" xr:uid="{00000000-0005-0000-0000-000034490000}"/>
    <cellStyle name="Normal 47 10 4" xfId="16979" xr:uid="{00000000-0005-0000-0000-000035490000}"/>
    <cellStyle name="Normal 47 10 4 2" xfId="16980" xr:uid="{00000000-0005-0000-0000-000036490000}"/>
    <cellStyle name="Normal 47 10 5" xfId="16981" xr:uid="{00000000-0005-0000-0000-000037490000}"/>
    <cellStyle name="Normal 47 10 6" xfId="16982" xr:uid="{00000000-0005-0000-0000-000038490000}"/>
    <cellStyle name="Normal 47 10 6 2" xfId="16983" xr:uid="{00000000-0005-0000-0000-000039490000}"/>
    <cellStyle name="Normal 47 10 7" xfId="16984" xr:uid="{00000000-0005-0000-0000-00003A490000}"/>
    <cellStyle name="Normal 47 11" xfId="1062" xr:uid="{00000000-0005-0000-0000-00003B490000}"/>
    <cellStyle name="Normal 47 11 2" xfId="2440" xr:uid="{00000000-0005-0000-0000-00003C490000}"/>
    <cellStyle name="Normal 47 11 2 2" xfId="16985" xr:uid="{00000000-0005-0000-0000-00003D490000}"/>
    <cellStyle name="Normal 47 11 2 2 2" xfId="16986" xr:uid="{00000000-0005-0000-0000-00003E490000}"/>
    <cellStyle name="Normal 47 11 2 3" xfId="16987" xr:uid="{00000000-0005-0000-0000-00003F490000}"/>
    <cellStyle name="Normal 47 11 2 4" xfId="16988" xr:uid="{00000000-0005-0000-0000-000040490000}"/>
    <cellStyle name="Normal 47 11 3" xfId="16989" xr:uid="{00000000-0005-0000-0000-000041490000}"/>
    <cellStyle name="Normal 47 11 3 2" xfId="16990" xr:uid="{00000000-0005-0000-0000-000042490000}"/>
    <cellStyle name="Normal 47 11 3 2 2" xfId="16991" xr:uid="{00000000-0005-0000-0000-000043490000}"/>
    <cellStyle name="Normal 47 11 3 3" xfId="16992" xr:uid="{00000000-0005-0000-0000-000044490000}"/>
    <cellStyle name="Normal 47 11 3 3 2" xfId="16993" xr:uid="{00000000-0005-0000-0000-000045490000}"/>
    <cellStyle name="Normal 47 11 3 4" xfId="16994" xr:uid="{00000000-0005-0000-0000-000046490000}"/>
    <cellStyle name="Normal 47 11 4" xfId="16995" xr:uid="{00000000-0005-0000-0000-000047490000}"/>
    <cellStyle name="Normal 47 11 4 2" xfId="16996" xr:uid="{00000000-0005-0000-0000-000048490000}"/>
    <cellStyle name="Normal 47 11 5" xfId="16997" xr:uid="{00000000-0005-0000-0000-000049490000}"/>
    <cellStyle name="Normal 47 11 6" xfId="16998" xr:uid="{00000000-0005-0000-0000-00004A490000}"/>
    <cellStyle name="Normal 47 11 6 2" xfId="16999" xr:uid="{00000000-0005-0000-0000-00004B490000}"/>
    <cellStyle name="Normal 47 11 7" xfId="17000" xr:uid="{00000000-0005-0000-0000-00004C490000}"/>
    <cellStyle name="Normal 47 12" xfId="1063" xr:uid="{00000000-0005-0000-0000-00004D490000}"/>
    <cellStyle name="Normal 47 12 2" xfId="2441" xr:uid="{00000000-0005-0000-0000-00004E490000}"/>
    <cellStyle name="Normal 47 12 2 2" xfId="17001" xr:uid="{00000000-0005-0000-0000-00004F490000}"/>
    <cellStyle name="Normal 47 12 2 2 2" xfId="17002" xr:uid="{00000000-0005-0000-0000-000050490000}"/>
    <cellStyle name="Normal 47 12 2 3" xfId="17003" xr:uid="{00000000-0005-0000-0000-000051490000}"/>
    <cellStyle name="Normal 47 12 2 4" xfId="17004" xr:uid="{00000000-0005-0000-0000-000052490000}"/>
    <cellStyle name="Normal 47 12 3" xfId="17005" xr:uid="{00000000-0005-0000-0000-000053490000}"/>
    <cellStyle name="Normal 47 12 3 2" xfId="17006" xr:uid="{00000000-0005-0000-0000-000054490000}"/>
    <cellStyle name="Normal 47 12 3 2 2" xfId="17007" xr:uid="{00000000-0005-0000-0000-000055490000}"/>
    <cellStyle name="Normal 47 12 3 3" xfId="17008" xr:uid="{00000000-0005-0000-0000-000056490000}"/>
    <cellStyle name="Normal 47 12 3 3 2" xfId="17009" xr:uid="{00000000-0005-0000-0000-000057490000}"/>
    <cellStyle name="Normal 47 12 3 4" xfId="17010" xr:uid="{00000000-0005-0000-0000-000058490000}"/>
    <cellStyle name="Normal 47 12 4" xfId="17011" xr:uid="{00000000-0005-0000-0000-000059490000}"/>
    <cellStyle name="Normal 47 12 4 2" xfId="17012" xr:uid="{00000000-0005-0000-0000-00005A490000}"/>
    <cellStyle name="Normal 47 12 5" xfId="17013" xr:uid="{00000000-0005-0000-0000-00005B490000}"/>
    <cellStyle name="Normal 47 12 6" xfId="17014" xr:uid="{00000000-0005-0000-0000-00005C490000}"/>
    <cellStyle name="Normal 47 12 6 2" xfId="17015" xr:uid="{00000000-0005-0000-0000-00005D490000}"/>
    <cellStyle name="Normal 47 12 7" xfId="17016" xr:uid="{00000000-0005-0000-0000-00005E490000}"/>
    <cellStyle name="Normal 47 13" xfId="1064" xr:uid="{00000000-0005-0000-0000-00005F490000}"/>
    <cellStyle name="Normal 47 13 2" xfId="2442" xr:uid="{00000000-0005-0000-0000-000060490000}"/>
    <cellStyle name="Normal 47 13 2 2" xfId="17017" xr:uid="{00000000-0005-0000-0000-000061490000}"/>
    <cellStyle name="Normal 47 13 2 2 2" xfId="17018" xr:uid="{00000000-0005-0000-0000-000062490000}"/>
    <cellStyle name="Normal 47 13 2 3" xfId="17019" xr:uid="{00000000-0005-0000-0000-000063490000}"/>
    <cellStyle name="Normal 47 13 2 4" xfId="17020" xr:uid="{00000000-0005-0000-0000-000064490000}"/>
    <cellStyle name="Normal 47 13 3" xfId="17021" xr:uid="{00000000-0005-0000-0000-000065490000}"/>
    <cellStyle name="Normal 47 13 3 2" xfId="17022" xr:uid="{00000000-0005-0000-0000-000066490000}"/>
    <cellStyle name="Normal 47 13 3 2 2" xfId="17023" xr:uid="{00000000-0005-0000-0000-000067490000}"/>
    <cellStyle name="Normal 47 13 3 3" xfId="17024" xr:uid="{00000000-0005-0000-0000-000068490000}"/>
    <cellStyle name="Normal 47 13 3 3 2" xfId="17025" xr:uid="{00000000-0005-0000-0000-000069490000}"/>
    <cellStyle name="Normal 47 13 3 4" xfId="17026" xr:uid="{00000000-0005-0000-0000-00006A490000}"/>
    <cellStyle name="Normal 47 13 4" xfId="17027" xr:uid="{00000000-0005-0000-0000-00006B490000}"/>
    <cellStyle name="Normal 47 13 4 2" xfId="17028" xr:uid="{00000000-0005-0000-0000-00006C490000}"/>
    <cellStyle name="Normal 47 13 5" xfId="17029" xr:uid="{00000000-0005-0000-0000-00006D490000}"/>
    <cellStyle name="Normal 47 13 6" xfId="17030" xr:uid="{00000000-0005-0000-0000-00006E490000}"/>
    <cellStyle name="Normal 47 13 6 2" xfId="17031" xr:uid="{00000000-0005-0000-0000-00006F490000}"/>
    <cellStyle name="Normal 47 13 7" xfId="17032" xr:uid="{00000000-0005-0000-0000-000070490000}"/>
    <cellStyle name="Normal 47 14" xfId="1065" xr:uid="{00000000-0005-0000-0000-000071490000}"/>
    <cellStyle name="Normal 47 14 2" xfId="2443" xr:uid="{00000000-0005-0000-0000-000072490000}"/>
    <cellStyle name="Normal 47 14 2 2" xfId="17033" xr:uid="{00000000-0005-0000-0000-000073490000}"/>
    <cellStyle name="Normal 47 14 2 2 2" xfId="17034" xr:uid="{00000000-0005-0000-0000-000074490000}"/>
    <cellStyle name="Normal 47 14 2 3" xfId="17035" xr:uid="{00000000-0005-0000-0000-000075490000}"/>
    <cellStyle name="Normal 47 14 2 4" xfId="17036" xr:uid="{00000000-0005-0000-0000-000076490000}"/>
    <cellStyle name="Normal 47 14 3" xfId="17037" xr:uid="{00000000-0005-0000-0000-000077490000}"/>
    <cellStyle name="Normal 47 14 3 2" xfId="17038" xr:uid="{00000000-0005-0000-0000-000078490000}"/>
    <cellStyle name="Normal 47 14 3 2 2" xfId="17039" xr:uid="{00000000-0005-0000-0000-000079490000}"/>
    <cellStyle name="Normal 47 14 3 3" xfId="17040" xr:uid="{00000000-0005-0000-0000-00007A490000}"/>
    <cellStyle name="Normal 47 14 3 3 2" xfId="17041" xr:uid="{00000000-0005-0000-0000-00007B490000}"/>
    <cellStyle name="Normal 47 14 3 4" xfId="17042" xr:uid="{00000000-0005-0000-0000-00007C490000}"/>
    <cellStyle name="Normal 47 14 4" xfId="17043" xr:uid="{00000000-0005-0000-0000-00007D490000}"/>
    <cellStyle name="Normal 47 14 4 2" xfId="17044" xr:uid="{00000000-0005-0000-0000-00007E490000}"/>
    <cellStyle name="Normal 47 14 5" xfId="17045" xr:uid="{00000000-0005-0000-0000-00007F490000}"/>
    <cellStyle name="Normal 47 14 6" xfId="17046" xr:uid="{00000000-0005-0000-0000-000080490000}"/>
    <cellStyle name="Normal 47 14 6 2" xfId="17047" xr:uid="{00000000-0005-0000-0000-000081490000}"/>
    <cellStyle name="Normal 47 14 7" xfId="17048" xr:uid="{00000000-0005-0000-0000-000082490000}"/>
    <cellStyle name="Normal 47 15" xfId="1066" xr:uid="{00000000-0005-0000-0000-000083490000}"/>
    <cellStyle name="Normal 47 15 2" xfId="2444" xr:uid="{00000000-0005-0000-0000-000084490000}"/>
    <cellStyle name="Normal 47 15 2 2" xfId="17049" xr:uid="{00000000-0005-0000-0000-000085490000}"/>
    <cellStyle name="Normal 47 15 2 2 2" xfId="17050" xr:uid="{00000000-0005-0000-0000-000086490000}"/>
    <cellStyle name="Normal 47 15 2 3" xfId="17051" xr:uid="{00000000-0005-0000-0000-000087490000}"/>
    <cellStyle name="Normal 47 15 2 4" xfId="17052" xr:uid="{00000000-0005-0000-0000-000088490000}"/>
    <cellStyle name="Normal 47 15 3" xfId="17053" xr:uid="{00000000-0005-0000-0000-000089490000}"/>
    <cellStyle name="Normal 47 15 3 2" xfId="17054" xr:uid="{00000000-0005-0000-0000-00008A490000}"/>
    <cellStyle name="Normal 47 15 3 2 2" xfId="17055" xr:uid="{00000000-0005-0000-0000-00008B490000}"/>
    <cellStyle name="Normal 47 15 3 3" xfId="17056" xr:uid="{00000000-0005-0000-0000-00008C490000}"/>
    <cellStyle name="Normal 47 15 3 3 2" xfId="17057" xr:uid="{00000000-0005-0000-0000-00008D490000}"/>
    <cellStyle name="Normal 47 15 3 4" xfId="17058" xr:uid="{00000000-0005-0000-0000-00008E490000}"/>
    <cellStyle name="Normal 47 15 4" xfId="17059" xr:uid="{00000000-0005-0000-0000-00008F490000}"/>
    <cellStyle name="Normal 47 15 4 2" xfId="17060" xr:uid="{00000000-0005-0000-0000-000090490000}"/>
    <cellStyle name="Normal 47 15 5" xfId="17061" xr:uid="{00000000-0005-0000-0000-000091490000}"/>
    <cellStyle name="Normal 47 15 6" xfId="17062" xr:uid="{00000000-0005-0000-0000-000092490000}"/>
    <cellStyle name="Normal 47 15 6 2" xfId="17063" xr:uid="{00000000-0005-0000-0000-000093490000}"/>
    <cellStyle name="Normal 47 15 7" xfId="17064" xr:uid="{00000000-0005-0000-0000-000094490000}"/>
    <cellStyle name="Normal 47 16" xfId="1067" xr:uid="{00000000-0005-0000-0000-000095490000}"/>
    <cellStyle name="Normal 47 16 2" xfId="2445" xr:uid="{00000000-0005-0000-0000-000096490000}"/>
    <cellStyle name="Normal 47 16 2 2" xfId="17065" xr:uid="{00000000-0005-0000-0000-000097490000}"/>
    <cellStyle name="Normal 47 16 2 2 2" xfId="17066" xr:uid="{00000000-0005-0000-0000-000098490000}"/>
    <cellStyle name="Normal 47 16 2 3" xfId="17067" xr:uid="{00000000-0005-0000-0000-000099490000}"/>
    <cellStyle name="Normal 47 16 2 4" xfId="17068" xr:uid="{00000000-0005-0000-0000-00009A490000}"/>
    <cellStyle name="Normal 47 16 3" xfId="17069" xr:uid="{00000000-0005-0000-0000-00009B490000}"/>
    <cellStyle name="Normal 47 16 3 2" xfId="17070" xr:uid="{00000000-0005-0000-0000-00009C490000}"/>
    <cellStyle name="Normal 47 16 3 2 2" xfId="17071" xr:uid="{00000000-0005-0000-0000-00009D490000}"/>
    <cellStyle name="Normal 47 16 3 3" xfId="17072" xr:uid="{00000000-0005-0000-0000-00009E490000}"/>
    <cellStyle name="Normal 47 16 3 3 2" xfId="17073" xr:uid="{00000000-0005-0000-0000-00009F490000}"/>
    <cellStyle name="Normal 47 16 3 4" xfId="17074" xr:uid="{00000000-0005-0000-0000-0000A0490000}"/>
    <cellStyle name="Normal 47 16 4" xfId="17075" xr:uid="{00000000-0005-0000-0000-0000A1490000}"/>
    <cellStyle name="Normal 47 16 4 2" xfId="17076" xr:uid="{00000000-0005-0000-0000-0000A2490000}"/>
    <cellStyle name="Normal 47 16 5" xfId="17077" xr:uid="{00000000-0005-0000-0000-0000A3490000}"/>
    <cellStyle name="Normal 47 16 6" xfId="17078" xr:uid="{00000000-0005-0000-0000-0000A4490000}"/>
    <cellStyle name="Normal 47 16 6 2" xfId="17079" xr:uid="{00000000-0005-0000-0000-0000A5490000}"/>
    <cellStyle name="Normal 47 16 7" xfId="17080" xr:uid="{00000000-0005-0000-0000-0000A6490000}"/>
    <cellStyle name="Normal 47 17" xfId="1068" xr:uid="{00000000-0005-0000-0000-0000A7490000}"/>
    <cellStyle name="Normal 47 17 2" xfId="2446" xr:uid="{00000000-0005-0000-0000-0000A8490000}"/>
    <cellStyle name="Normal 47 17 2 2" xfId="17081" xr:uid="{00000000-0005-0000-0000-0000A9490000}"/>
    <cellStyle name="Normal 47 17 2 2 2" xfId="17082" xr:uid="{00000000-0005-0000-0000-0000AA490000}"/>
    <cellStyle name="Normal 47 17 2 3" xfId="17083" xr:uid="{00000000-0005-0000-0000-0000AB490000}"/>
    <cellStyle name="Normal 47 17 2 4" xfId="17084" xr:uid="{00000000-0005-0000-0000-0000AC490000}"/>
    <cellStyle name="Normal 47 17 3" xfId="17085" xr:uid="{00000000-0005-0000-0000-0000AD490000}"/>
    <cellStyle name="Normal 47 17 3 2" xfId="17086" xr:uid="{00000000-0005-0000-0000-0000AE490000}"/>
    <cellStyle name="Normal 47 17 3 2 2" xfId="17087" xr:uid="{00000000-0005-0000-0000-0000AF490000}"/>
    <cellStyle name="Normal 47 17 3 3" xfId="17088" xr:uid="{00000000-0005-0000-0000-0000B0490000}"/>
    <cellStyle name="Normal 47 17 3 3 2" xfId="17089" xr:uid="{00000000-0005-0000-0000-0000B1490000}"/>
    <cellStyle name="Normal 47 17 3 4" xfId="17090" xr:uid="{00000000-0005-0000-0000-0000B2490000}"/>
    <cellStyle name="Normal 47 17 4" xfId="17091" xr:uid="{00000000-0005-0000-0000-0000B3490000}"/>
    <cellStyle name="Normal 47 17 4 2" xfId="17092" xr:uid="{00000000-0005-0000-0000-0000B4490000}"/>
    <cellStyle name="Normal 47 17 5" xfId="17093" xr:uid="{00000000-0005-0000-0000-0000B5490000}"/>
    <cellStyle name="Normal 47 17 6" xfId="17094" xr:uid="{00000000-0005-0000-0000-0000B6490000}"/>
    <cellStyle name="Normal 47 17 6 2" xfId="17095" xr:uid="{00000000-0005-0000-0000-0000B7490000}"/>
    <cellStyle name="Normal 47 17 7" xfId="17096" xr:uid="{00000000-0005-0000-0000-0000B8490000}"/>
    <cellStyle name="Normal 47 18" xfId="1069" xr:uid="{00000000-0005-0000-0000-0000B9490000}"/>
    <cellStyle name="Normal 47 18 2" xfId="2447" xr:uid="{00000000-0005-0000-0000-0000BA490000}"/>
    <cellStyle name="Normal 47 18 2 2" xfId="17097" xr:uid="{00000000-0005-0000-0000-0000BB490000}"/>
    <cellStyle name="Normal 47 18 2 2 2" xfId="17098" xr:uid="{00000000-0005-0000-0000-0000BC490000}"/>
    <cellStyle name="Normal 47 18 2 3" xfId="17099" xr:uid="{00000000-0005-0000-0000-0000BD490000}"/>
    <cellStyle name="Normal 47 18 2 4" xfId="17100" xr:uid="{00000000-0005-0000-0000-0000BE490000}"/>
    <cellStyle name="Normal 47 18 3" xfId="17101" xr:uid="{00000000-0005-0000-0000-0000BF490000}"/>
    <cellStyle name="Normal 47 18 3 2" xfId="17102" xr:uid="{00000000-0005-0000-0000-0000C0490000}"/>
    <cellStyle name="Normal 47 18 3 2 2" xfId="17103" xr:uid="{00000000-0005-0000-0000-0000C1490000}"/>
    <cellStyle name="Normal 47 18 3 3" xfId="17104" xr:uid="{00000000-0005-0000-0000-0000C2490000}"/>
    <cellStyle name="Normal 47 18 3 3 2" xfId="17105" xr:uid="{00000000-0005-0000-0000-0000C3490000}"/>
    <cellStyle name="Normal 47 18 3 4" xfId="17106" xr:uid="{00000000-0005-0000-0000-0000C4490000}"/>
    <cellStyle name="Normal 47 18 4" xfId="17107" xr:uid="{00000000-0005-0000-0000-0000C5490000}"/>
    <cellStyle name="Normal 47 18 4 2" xfId="17108" xr:uid="{00000000-0005-0000-0000-0000C6490000}"/>
    <cellStyle name="Normal 47 18 5" xfId="17109" xr:uid="{00000000-0005-0000-0000-0000C7490000}"/>
    <cellStyle name="Normal 47 18 6" xfId="17110" xr:uid="{00000000-0005-0000-0000-0000C8490000}"/>
    <cellStyle name="Normal 47 18 6 2" xfId="17111" xr:uid="{00000000-0005-0000-0000-0000C9490000}"/>
    <cellStyle name="Normal 47 18 7" xfId="17112" xr:uid="{00000000-0005-0000-0000-0000CA490000}"/>
    <cellStyle name="Normal 47 19" xfId="1070" xr:uid="{00000000-0005-0000-0000-0000CB490000}"/>
    <cellStyle name="Normal 47 19 2" xfId="2448" xr:uid="{00000000-0005-0000-0000-0000CC490000}"/>
    <cellStyle name="Normal 47 19 2 2" xfId="17113" xr:uid="{00000000-0005-0000-0000-0000CD490000}"/>
    <cellStyle name="Normal 47 19 2 2 2" xfId="17114" xr:uid="{00000000-0005-0000-0000-0000CE490000}"/>
    <cellStyle name="Normal 47 19 2 3" xfId="17115" xr:uid="{00000000-0005-0000-0000-0000CF490000}"/>
    <cellStyle name="Normal 47 19 2 4" xfId="17116" xr:uid="{00000000-0005-0000-0000-0000D0490000}"/>
    <cellStyle name="Normal 47 19 3" xfId="17117" xr:uid="{00000000-0005-0000-0000-0000D1490000}"/>
    <cellStyle name="Normal 47 19 3 2" xfId="17118" xr:uid="{00000000-0005-0000-0000-0000D2490000}"/>
    <cellStyle name="Normal 47 19 3 2 2" xfId="17119" xr:uid="{00000000-0005-0000-0000-0000D3490000}"/>
    <cellStyle name="Normal 47 19 3 3" xfId="17120" xr:uid="{00000000-0005-0000-0000-0000D4490000}"/>
    <cellStyle name="Normal 47 19 3 3 2" xfId="17121" xr:uid="{00000000-0005-0000-0000-0000D5490000}"/>
    <cellStyle name="Normal 47 19 3 4" xfId="17122" xr:uid="{00000000-0005-0000-0000-0000D6490000}"/>
    <cellStyle name="Normal 47 19 4" xfId="17123" xr:uid="{00000000-0005-0000-0000-0000D7490000}"/>
    <cellStyle name="Normal 47 19 4 2" xfId="17124" xr:uid="{00000000-0005-0000-0000-0000D8490000}"/>
    <cellStyle name="Normal 47 19 5" xfId="17125" xr:uid="{00000000-0005-0000-0000-0000D9490000}"/>
    <cellStyle name="Normal 47 19 6" xfId="17126" xr:uid="{00000000-0005-0000-0000-0000DA490000}"/>
    <cellStyle name="Normal 47 19 6 2" xfId="17127" xr:uid="{00000000-0005-0000-0000-0000DB490000}"/>
    <cellStyle name="Normal 47 19 7" xfId="17128" xr:uid="{00000000-0005-0000-0000-0000DC490000}"/>
    <cellStyle name="Normal 47 2" xfId="1071" xr:uid="{00000000-0005-0000-0000-0000DD490000}"/>
    <cellStyle name="Normal 47 2 2" xfId="2025" xr:uid="{00000000-0005-0000-0000-0000DE490000}"/>
    <cellStyle name="Normal 47 2 2 2" xfId="17129" xr:uid="{00000000-0005-0000-0000-0000DF490000}"/>
    <cellStyle name="Normal 47 2 2 2 2" xfId="17130" xr:uid="{00000000-0005-0000-0000-0000E0490000}"/>
    <cellStyle name="Normal 47 2 2 3" xfId="17131" xr:uid="{00000000-0005-0000-0000-0000E1490000}"/>
    <cellStyle name="Normal 47 2 2 4" xfId="17132" xr:uid="{00000000-0005-0000-0000-0000E2490000}"/>
    <cellStyle name="Normal 47 2 3" xfId="17133" xr:uid="{00000000-0005-0000-0000-0000E3490000}"/>
    <cellStyle name="Normal 47 2 3 2" xfId="17134" xr:uid="{00000000-0005-0000-0000-0000E4490000}"/>
    <cellStyle name="Normal 47 2 3 2 2" xfId="17135" xr:uid="{00000000-0005-0000-0000-0000E5490000}"/>
    <cellStyle name="Normal 47 2 3 3" xfId="17136" xr:uid="{00000000-0005-0000-0000-0000E6490000}"/>
    <cellStyle name="Normal 47 2 3 3 2" xfId="17137" xr:uid="{00000000-0005-0000-0000-0000E7490000}"/>
    <cellStyle name="Normal 47 2 3 4" xfId="17138" xr:uid="{00000000-0005-0000-0000-0000E8490000}"/>
    <cellStyle name="Normal 47 2 4" xfId="17139" xr:uid="{00000000-0005-0000-0000-0000E9490000}"/>
    <cellStyle name="Normal 47 2 4 2" xfId="17140" xr:uid="{00000000-0005-0000-0000-0000EA490000}"/>
    <cellStyle name="Normal 47 2 5" xfId="17141" xr:uid="{00000000-0005-0000-0000-0000EB490000}"/>
    <cellStyle name="Normal 47 2 6" xfId="17142" xr:uid="{00000000-0005-0000-0000-0000EC490000}"/>
    <cellStyle name="Normal 47 2 6 2" xfId="17143" xr:uid="{00000000-0005-0000-0000-0000ED490000}"/>
    <cellStyle name="Normal 47 2 7" xfId="17144" xr:uid="{00000000-0005-0000-0000-0000EE490000}"/>
    <cellStyle name="Normal 47 20" xfId="2024" xr:uid="{00000000-0005-0000-0000-0000EF490000}"/>
    <cellStyle name="Normal 47 20 2" xfId="17145" xr:uid="{00000000-0005-0000-0000-0000F0490000}"/>
    <cellStyle name="Normal 47 20 2 2" xfId="17146" xr:uid="{00000000-0005-0000-0000-0000F1490000}"/>
    <cellStyle name="Normal 47 20 3" xfId="17147" xr:uid="{00000000-0005-0000-0000-0000F2490000}"/>
    <cellStyle name="Normal 47 20 4" xfId="17148" xr:uid="{00000000-0005-0000-0000-0000F3490000}"/>
    <cellStyle name="Normal 47 21" xfId="17149" xr:uid="{00000000-0005-0000-0000-0000F4490000}"/>
    <cellStyle name="Normal 47 21 2" xfId="17150" xr:uid="{00000000-0005-0000-0000-0000F5490000}"/>
    <cellStyle name="Normal 47 21 2 2" xfId="17151" xr:uid="{00000000-0005-0000-0000-0000F6490000}"/>
    <cellStyle name="Normal 47 21 3" xfId="17152" xr:uid="{00000000-0005-0000-0000-0000F7490000}"/>
    <cellStyle name="Normal 47 21 3 2" xfId="17153" xr:uid="{00000000-0005-0000-0000-0000F8490000}"/>
    <cellStyle name="Normal 47 21 4" xfId="17154" xr:uid="{00000000-0005-0000-0000-0000F9490000}"/>
    <cellStyle name="Normal 47 22" xfId="17155" xr:uid="{00000000-0005-0000-0000-0000FA490000}"/>
    <cellStyle name="Normal 47 22 2" xfId="17156" xr:uid="{00000000-0005-0000-0000-0000FB490000}"/>
    <cellStyle name="Normal 47 23" xfId="17157" xr:uid="{00000000-0005-0000-0000-0000FC490000}"/>
    <cellStyle name="Normal 47 24" xfId="17158" xr:uid="{00000000-0005-0000-0000-0000FD490000}"/>
    <cellStyle name="Normal 47 24 2" xfId="17159" xr:uid="{00000000-0005-0000-0000-0000FE490000}"/>
    <cellStyle name="Normal 47 25" xfId="17160" xr:uid="{00000000-0005-0000-0000-0000FF490000}"/>
    <cellStyle name="Normal 47 3" xfId="1072" xr:uid="{00000000-0005-0000-0000-0000004A0000}"/>
    <cellStyle name="Normal 47 3 2" xfId="2026" xr:uid="{00000000-0005-0000-0000-0000014A0000}"/>
    <cellStyle name="Normal 47 3 2 2" xfId="17161" xr:uid="{00000000-0005-0000-0000-0000024A0000}"/>
    <cellStyle name="Normal 47 3 2 2 2" xfId="17162" xr:uid="{00000000-0005-0000-0000-0000034A0000}"/>
    <cellStyle name="Normal 47 3 2 3" xfId="17163" xr:uid="{00000000-0005-0000-0000-0000044A0000}"/>
    <cellStyle name="Normal 47 3 2 4" xfId="17164" xr:uid="{00000000-0005-0000-0000-0000054A0000}"/>
    <cellStyle name="Normal 47 3 3" xfId="17165" xr:uid="{00000000-0005-0000-0000-0000064A0000}"/>
    <cellStyle name="Normal 47 3 3 2" xfId="17166" xr:uid="{00000000-0005-0000-0000-0000074A0000}"/>
    <cellStyle name="Normal 47 3 3 2 2" xfId="17167" xr:uid="{00000000-0005-0000-0000-0000084A0000}"/>
    <cellStyle name="Normal 47 3 3 3" xfId="17168" xr:uid="{00000000-0005-0000-0000-0000094A0000}"/>
    <cellStyle name="Normal 47 3 3 3 2" xfId="17169" xr:uid="{00000000-0005-0000-0000-00000A4A0000}"/>
    <cellStyle name="Normal 47 3 3 4" xfId="17170" xr:uid="{00000000-0005-0000-0000-00000B4A0000}"/>
    <cellStyle name="Normal 47 3 4" xfId="17171" xr:uid="{00000000-0005-0000-0000-00000C4A0000}"/>
    <cellStyle name="Normal 47 3 4 2" xfId="17172" xr:uid="{00000000-0005-0000-0000-00000D4A0000}"/>
    <cellStyle name="Normal 47 3 5" xfId="17173" xr:uid="{00000000-0005-0000-0000-00000E4A0000}"/>
    <cellStyle name="Normal 47 3 6" xfId="17174" xr:uid="{00000000-0005-0000-0000-00000F4A0000}"/>
    <cellStyle name="Normal 47 3 6 2" xfId="17175" xr:uid="{00000000-0005-0000-0000-0000104A0000}"/>
    <cellStyle name="Normal 47 3 7" xfId="17176" xr:uid="{00000000-0005-0000-0000-0000114A0000}"/>
    <cellStyle name="Normal 47 4" xfId="1073" xr:uid="{00000000-0005-0000-0000-0000124A0000}"/>
    <cellStyle name="Normal 47 4 2" xfId="2027" xr:uid="{00000000-0005-0000-0000-0000134A0000}"/>
    <cellStyle name="Normal 47 4 2 2" xfId="17177" xr:uid="{00000000-0005-0000-0000-0000144A0000}"/>
    <cellStyle name="Normal 47 4 2 2 2" xfId="17178" xr:uid="{00000000-0005-0000-0000-0000154A0000}"/>
    <cellStyle name="Normal 47 4 2 3" xfId="17179" xr:uid="{00000000-0005-0000-0000-0000164A0000}"/>
    <cellStyle name="Normal 47 4 2 4" xfId="17180" xr:uid="{00000000-0005-0000-0000-0000174A0000}"/>
    <cellStyle name="Normal 47 4 3" xfId="17181" xr:uid="{00000000-0005-0000-0000-0000184A0000}"/>
    <cellStyle name="Normal 47 4 3 2" xfId="17182" xr:uid="{00000000-0005-0000-0000-0000194A0000}"/>
    <cellStyle name="Normal 47 4 3 2 2" xfId="17183" xr:uid="{00000000-0005-0000-0000-00001A4A0000}"/>
    <cellStyle name="Normal 47 4 3 3" xfId="17184" xr:uid="{00000000-0005-0000-0000-00001B4A0000}"/>
    <cellStyle name="Normal 47 4 3 3 2" xfId="17185" xr:uid="{00000000-0005-0000-0000-00001C4A0000}"/>
    <cellStyle name="Normal 47 4 3 4" xfId="17186" xr:uid="{00000000-0005-0000-0000-00001D4A0000}"/>
    <cellStyle name="Normal 47 4 4" xfId="17187" xr:uid="{00000000-0005-0000-0000-00001E4A0000}"/>
    <cellStyle name="Normal 47 4 4 2" xfId="17188" xr:uid="{00000000-0005-0000-0000-00001F4A0000}"/>
    <cellStyle name="Normal 47 4 5" xfId="17189" xr:uid="{00000000-0005-0000-0000-0000204A0000}"/>
    <cellStyle name="Normal 47 4 6" xfId="17190" xr:uid="{00000000-0005-0000-0000-0000214A0000}"/>
    <cellStyle name="Normal 47 4 6 2" xfId="17191" xr:uid="{00000000-0005-0000-0000-0000224A0000}"/>
    <cellStyle name="Normal 47 4 7" xfId="17192" xr:uid="{00000000-0005-0000-0000-0000234A0000}"/>
    <cellStyle name="Normal 47 5" xfId="1074" xr:uid="{00000000-0005-0000-0000-0000244A0000}"/>
    <cellStyle name="Normal 47 5 2" xfId="2028" xr:uid="{00000000-0005-0000-0000-0000254A0000}"/>
    <cellStyle name="Normal 47 5 2 2" xfId="17193" xr:uid="{00000000-0005-0000-0000-0000264A0000}"/>
    <cellStyle name="Normal 47 5 2 2 2" xfId="17194" xr:uid="{00000000-0005-0000-0000-0000274A0000}"/>
    <cellStyle name="Normal 47 5 2 3" xfId="17195" xr:uid="{00000000-0005-0000-0000-0000284A0000}"/>
    <cellStyle name="Normal 47 5 2 4" xfId="17196" xr:uid="{00000000-0005-0000-0000-0000294A0000}"/>
    <cellStyle name="Normal 47 5 3" xfId="17197" xr:uid="{00000000-0005-0000-0000-00002A4A0000}"/>
    <cellStyle name="Normal 47 5 3 2" xfId="17198" xr:uid="{00000000-0005-0000-0000-00002B4A0000}"/>
    <cellStyle name="Normal 47 5 3 2 2" xfId="17199" xr:uid="{00000000-0005-0000-0000-00002C4A0000}"/>
    <cellStyle name="Normal 47 5 3 3" xfId="17200" xr:uid="{00000000-0005-0000-0000-00002D4A0000}"/>
    <cellStyle name="Normal 47 5 3 3 2" xfId="17201" xr:uid="{00000000-0005-0000-0000-00002E4A0000}"/>
    <cellStyle name="Normal 47 5 3 4" xfId="17202" xr:uid="{00000000-0005-0000-0000-00002F4A0000}"/>
    <cellStyle name="Normal 47 5 4" xfId="17203" xr:uid="{00000000-0005-0000-0000-0000304A0000}"/>
    <cellStyle name="Normal 47 5 4 2" xfId="17204" xr:uid="{00000000-0005-0000-0000-0000314A0000}"/>
    <cellStyle name="Normal 47 5 5" xfId="17205" xr:uid="{00000000-0005-0000-0000-0000324A0000}"/>
    <cellStyle name="Normal 47 5 6" xfId="17206" xr:uid="{00000000-0005-0000-0000-0000334A0000}"/>
    <cellStyle name="Normal 47 5 6 2" xfId="17207" xr:uid="{00000000-0005-0000-0000-0000344A0000}"/>
    <cellStyle name="Normal 47 5 7" xfId="17208" xr:uid="{00000000-0005-0000-0000-0000354A0000}"/>
    <cellStyle name="Normal 47 6" xfId="1075" xr:uid="{00000000-0005-0000-0000-0000364A0000}"/>
    <cellStyle name="Normal 47 6 2" xfId="2029" xr:uid="{00000000-0005-0000-0000-0000374A0000}"/>
    <cellStyle name="Normal 47 6 2 2" xfId="17209" xr:uid="{00000000-0005-0000-0000-0000384A0000}"/>
    <cellStyle name="Normal 47 6 2 2 2" xfId="17210" xr:uid="{00000000-0005-0000-0000-0000394A0000}"/>
    <cellStyle name="Normal 47 6 2 3" xfId="17211" xr:uid="{00000000-0005-0000-0000-00003A4A0000}"/>
    <cellStyle name="Normal 47 6 2 4" xfId="17212" xr:uid="{00000000-0005-0000-0000-00003B4A0000}"/>
    <cellStyle name="Normal 47 6 3" xfId="17213" xr:uid="{00000000-0005-0000-0000-00003C4A0000}"/>
    <cellStyle name="Normal 47 6 3 2" xfId="17214" xr:uid="{00000000-0005-0000-0000-00003D4A0000}"/>
    <cellStyle name="Normal 47 6 3 2 2" xfId="17215" xr:uid="{00000000-0005-0000-0000-00003E4A0000}"/>
    <cellStyle name="Normal 47 6 3 3" xfId="17216" xr:uid="{00000000-0005-0000-0000-00003F4A0000}"/>
    <cellStyle name="Normal 47 6 3 3 2" xfId="17217" xr:uid="{00000000-0005-0000-0000-0000404A0000}"/>
    <cellStyle name="Normal 47 6 3 4" xfId="17218" xr:uid="{00000000-0005-0000-0000-0000414A0000}"/>
    <cellStyle name="Normal 47 6 4" xfId="17219" xr:uid="{00000000-0005-0000-0000-0000424A0000}"/>
    <cellStyle name="Normal 47 6 4 2" xfId="17220" xr:uid="{00000000-0005-0000-0000-0000434A0000}"/>
    <cellStyle name="Normal 47 6 5" xfId="17221" xr:uid="{00000000-0005-0000-0000-0000444A0000}"/>
    <cellStyle name="Normal 47 6 6" xfId="17222" xr:uid="{00000000-0005-0000-0000-0000454A0000}"/>
    <cellStyle name="Normal 47 6 6 2" xfId="17223" xr:uid="{00000000-0005-0000-0000-0000464A0000}"/>
    <cellStyle name="Normal 47 6 7" xfId="17224" xr:uid="{00000000-0005-0000-0000-0000474A0000}"/>
    <cellStyle name="Normal 47 7" xfId="1076" xr:uid="{00000000-0005-0000-0000-0000484A0000}"/>
    <cellStyle name="Normal 47 7 2" xfId="2030" xr:uid="{00000000-0005-0000-0000-0000494A0000}"/>
    <cellStyle name="Normal 47 7 2 2" xfId="17225" xr:uid="{00000000-0005-0000-0000-00004A4A0000}"/>
    <cellStyle name="Normal 47 7 2 2 2" xfId="17226" xr:uid="{00000000-0005-0000-0000-00004B4A0000}"/>
    <cellStyle name="Normal 47 7 2 3" xfId="17227" xr:uid="{00000000-0005-0000-0000-00004C4A0000}"/>
    <cellStyle name="Normal 47 7 2 4" xfId="17228" xr:uid="{00000000-0005-0000-0000-00004D4A0000}"/>
    <cellStyle name="Normal 47 7 3" xfId="17229" xr:uid="{00000000-0005-0000-0000-00004E4A0000}"/>
    <cellStyle name="Normal 47 7 3 2" xfId="17230" xr:uid="{00000000-0005-0000-0000-00004F4A0000}"/>
    <cellStyle name="Normal 47 7 3 2 2" xfId="17231" xr:uid="{00000000-0005-0000-0000-0000504A0000}"/>
    <cellStyle name="Normal 47 7 3 3" xfId="17232" xr:uid="{00000000-0005-0000-0000-0000514A0000}"/>
    <cellStyle name="Normal 47 7 3 3 2" xfId="17233" xr:uid="{00000000-0005-0000-0000-0000524A0000}"/>
    <cellStyle name="Normal 47 7 3 4" xfId="17234" xr:uid="{00000000-0005-0000-0000-0000534A0000}"/>
    <cellStyle name="Normal 47 7 4" xfId="17235" xr:uid="{00000000-0005-0000-0000-0000544A0000}"/>
    <cellStyle name="Normal 47 7 4 2" xfId="17236" xr:uid="{00000000-0005-0000-0000-0000554A0000}"/>
    <cellStyle name="Normal 47 7 5" xfId="17237" xr:uid="{00000000-0005-0000-0000-0000564A0000}"/>
    <cellStyle name="Normal 47 7 6" xfId="17238" xr:uid="{00000000-0005-0000-0000-0000574A0000}"/>
    <cellStyle name="Normal 47 7 6 2" xfId="17239" xr:uid="{00000000-0005-0000-0000-0000584A0000}"/>
    <cellStyle name="Normal 47 7 7" xfId="17240" xr:uid="{00000000-0005-0000-0000-0000594A0000}"/>
    <cellStyle name="Normal 47 8" xfId="1077" xr:uid="{00000000-0005-0000-0000-00005A4A0000}"/>
    <cellStyle name="Normal 47 8 2" xfId="2031" xr:uid="{00000000-0005-0000-0000-00005B4A0000}"/>
    <cellStyle name="Normal 47 8 2 2" xfId="17241" xr:uid="{00000000-0005-0000-0000-00005C4A0000}"/>
    <cellStyle name="Normal 47 8 2 2 2" xfId="17242" xr:uid="{00000000-0005-0000-0000-00005D4A0000}"/>
    <cellStyle name="Normal 47 8 2 3" xfId="17243" xr:uid="{00000000-0005-0000-0000-00005E4A0000}"/>
    <cellStyle name="Normal 47 8 2 4" xfId="17244" xr:uid="{00000000-0005-0000-0000-00005F4A0000}"/>
    <cellStyle name="Normal 47 8 3" xfId="17245" xr:uid="{00000000-0005-0000-0000-0000604A0000}"/>
    <cellStyle name="Normal 47 8 3 2" xfId="17246" xr:uid="{00000000-0005-0000-0000-0000614A0000}"/>
    <cellStyle name="Normal 47 8 3 2 2" xfId="17247" xr:uid="{00000000-0005-0000-0000-0000624A0000}"/>
    <cellStyle name="Normal 47 8 3 3" xfId="17248" xr:uid="{00000000-0005-0000-0000-0000634A0000}"/>
    <cellStyle name="Normal 47 8 3 3 2" xfId="17249" xr:uid="{00000000-0005-0000-0000-0000644A0000}"/>
    <cellStyle name="Normal 47 8 3 4" xfId="17250" xr:uid="{00000000-0005-0000-0000-0000654A0000}"/>
    <cellStyle name="Normal 47 8 4" xfId="17251" xr:uid="{00000000-0005-0000-0000-0000664A0000}"/>
    <cellStyle name="Normal 47 8 4 2" xfId="17252" xr:uid="{00000000-0005-0000-0000-0000674A0000}"/>
    <cellStyle name="Normal 47 8 5" xfId="17253" xr:uid="{00000000-0005-0000-0000-0000684A0000}"/>
    <cellStyle name="Normal 47 8 6" xfId="17254" xr:uid="{00000000-0005-0000-0000-0000694A0000}"/>
    <cellStyle name="Normal 47 8 6 2" xfId="17255" xr:uid="{00000000-0005-0000-0000-00006A4A0000}"/>
    <cellStyle name="Normal 47 8 7" xfId="17256" xr:uid="{00000000-0005-0000-0000-00006B4A0000}"/>
    <cellStyle name="Normal 47 9" xfId="1078" xr:uid="{00000000-0005-0000-0000-00006C4A0000}"/>
    <cellStyle name="Normal 47 9 2" xfId="2032" xr:uid="{00000000-0005-0000-0000-00006D4A0000}"/>
    <cellStyle name="Normal 47 9 2 2" xfId="17257" xr:uid="{00000000-0005-0000-0000-00006E4A0000}"/>
    <cellStyle name="Normal 47 9 2 2 2" xfId="17258" xr:uid="{00000000-0005-0000-0000-00006F4A0000}"/>
    <cellStyle name="Normal 47 9 2 3" xfId="17259" xr:uid="{00000000-0005-0000-0000-0000704A0000}"/>
    <cellStyle name="Normal 47 9 2 4" xfId="17260" xr:uid="{00000000-0005-0000-0000-0000714A0000}"/>
    <cellStyle name="Normal 47 9 3" xfId="17261" xr:uid="{00000000-0005-0000-0000-0000724A0000}"/>
    <cellStyle name="Normal 47 9 3 2" xfId="17262" xr:uid="{00000000-0005-0000-0000-0000734A0000}"/>
    <cellStyle name="Normal 47 9 3 2 2" xfId="17263" xr:uid="{00000000-0005-0000-0000-0000744A0000}"/>
    <cellStyle name="Normal 47 9 3 3" xfId="17264" xr:uid="{00000000-0005-0000-0000-0000754A0000}"/>
    <cellStyle name="Normal 47 9 3 3 2" xfId="17265" xr:uid="{00000000-0005-0000-0000-0000764A0000}"/>
    <cellStyle name="Normal 47 9 3 4" xfId="17266" xr:uid="{00000000-0005-0000-0000-0000774A0000}"/>
    <cellStyle name="Normal 47 9 4" xfId="17267" xr:uid="{00000000-0005-0000-0000-0000784A0000}"/>
    <cellStyle name="Normal 47 9 4 2" xfId="17268" xr:uid="{00000000-0005-0000-0000-0000794A0000}"/>
    <cellStyle name="Normal 47 9 5" xfId="17269" xr:uid="{00000000-0005-0000-0000-00007A4A0000}"/>
    <cellStyle name="Normal 47 9 6" xfId="17270" xr:uid="{00000000-0005-0000-0000-00007B4A0000}"/>
    <cellStyle name="Normal 47 9 6 2" xfId="17271" xr:uid="{00000000-0005-0000-0000-00007C4A0000}"/>
    <cellStyle name="Normal 47 9 7" xfId="17272" xr:uid="{00000000-0005-0000-0000-00007D4A0000}"/>
    <cellStyle name="Normal 48" xfId="1079" xr:uid="{00000000-0005-0000-0000-00007E4A0000}"/>
    <cellStyle name="Normal 48 10" xfId="1080" xr:uid="{00000000-0005-0000-0000-00007F4A0000}"/>
    <cellStyle name="Normal 48 10 2" xfId="2449" xr:uid="{00000000-0005-0000-0000-0000804A0000}"/>
    <cellStyle name="Normal 48 10 2 2" xfId="17273" xr:uid="{00000000-0005-0000-0000-0000814A0000}"/>
    <cellStyle name="Normal 48 10 2 2 2" xfId="17274" xr:uid="{00000000-0005-0000-0000-0000824A0000}"/>
    <cellStyle name="Normal 48 10 2 3" xfId="17275" xr:uid="{00000000-0005-0000-0000-0000834A0000}"/>
    <cellStyle name="Normal 48 10 2 4" xfId="17276" xr:uid="{00000000-0005-0000-0000-0000844A0000}"/>
    <cellStyle name="Normal 48 10 3" xfId="17277" xr:uid="{00000000-0005-0000-0000-0000854A0000}"/>
    <cellStyle name="Normal 48 10 3 2" xfId="17278" xr:uid="{00000000-0005-0000-0000-0000864A0000}"/>
    <cellStyle name="Normal 48 10 3 2 2" xfId="17279" xr:uid="{00000000-0005-0000-0000-0000874A0000}"/>
    <cellStyle name="Normal 48 10 3 3" xfId="17280" xr:uid="{00000000-0005-0000-0000-0000884A0000}"/>
    <cellStyle name="Normal 48 10 3 3 2" xfId="17281" xr:uid="{00000000-0005-0000-0000-0000894A0000}"/>
    <cellStyle name="Normal 48 10 3 4" xfId="17282" xr:uid="{00000000-0005-0000-0000-00008A4A0000}"/>
    <cellStyle name="Normal 48 10 4" xfId="17283" xr:uid="{00000000-0005-0000-0000-00008B4A0000}"/>
    <cellStyle name="Normal 48 10 4 2" xfId="17284" xr:uid="{00000000-0005-0000-0000-00008C4A0000}"/>
    <cellStyle name="Normal 48 10 5" xfId="17285" xr:uid="{00000000-0005-0000-0000-00008D4A0000}"/>
    <cellStyle name="Normal 48 10 6" xfId="17286" xr:uid="{00000000-0005-0000-0000-00008E4A0000}"/>
    <cellStyle name="Normal 48 10 6 2" xfId="17287" xr:uid="{00000000-0005-0000-0000-00008F4A0000}"/>
    <cellStyle name="Normal 48 10 7" xfId="17288" xr:uid="{00000000-0005-0000-0000-0000904A0000}"/>
    <cellStyle name="Normal 48 11" xfId="1081" xr:uid="{00000000-0005-0000-0000-0000914A0000}"/>
    <cellStyle name="Normal 48 11 2" xfId="2450" xr:uid="{00000000-0005-0000-0000-0000924A0000}"/>
    <cellStyle name="Normal 48 11 2 2" xfId="17289" xr:uid="{00000000-0005-0000-0000-0000934A0000}"/>
    <cellStyle name="Normal 48 11 2 2 2" xfId="17290" xr:uid="{00000000-0005-0000-0000-0000944A0000}"/>
    <cellStyle name="Normal 48 11 2 3" xfId="17291" xr:uid="{00000000-0005-0000-0000-0000954A0000}"/>
    <cellStyle name="Normal 48 11 2 4" xfId="17292" xr:uid="{00000000-0005-0000-0000-0000964A0000}"/>
    <cellStyle name="Normal 48 11 3" xfId="17293" xr:uid="{00000000-0005-0000-0000-0000974A0000}"/>
    <cellStyle name="Normal 48 11 3 2" xfId="17294" xr:uid="{00000000-0005-0000-0000-0000984A0000}"/>
    <cellStyle name="Normal 48 11 3 2 2" xfId="17295" xr:uid="{00000000-0005-0000-0000-0000994A0000}"/>
    <cellStyle name="Normal 48 11 3 3" xfId="17296" xr:uid="{00000000-0005-0000-0000-00009A4A0000}"/>
    <cellStyle name="Normal 48 11 3 3 2" xfId="17297" xr:uid="{00000000-0005-0000-0000-00009B4A0000}"/>
    <cellStyle name="Normal 48 11 3 4" xfId="17298" xr:uid="{00000000-0005-0000-0000-00009C4A0000}"/>
    <cellStyle name="Normal 48 11 4" xfId="17299" xr:uid="{00000000-0005-0000-0000-00009D4A0000}"/>
    <cellStyle name="Normal 48 11 4 2" xfId="17300" xr:uid="{00000000-0005-0000-0000-00009E4A0000}"/>
    <cellStyle name="Normal 48 11 5" xfId="17301" xr:uid="{00000000-0005-0000-0000-00009F4A0000}"/>
    <cellStyle name="Normal 48 11 6" xfId="17302" xr:uid="{00000000-0005-0000-0000-0000A04A0000}"/>
    <cellStyle name="Normal 48 11 6 2" xfId="17303" xr:uid="{00000000-0005-0000-0000-0000A14A0000}"/>
    <cellStyle name="Normal 48 11 7" xfId="17304" xr:uid="{00000000-0005-0000-0000-0000A24A0000}"/>
    <cellStyle name="Normal 48 12" xfId="1082" xr:uid="{00000000-0005-0000-0000-0000A34A0000}"/>
    <cellStyle name="Normal 48 12 2" xfId="2451" xr:uid="{00000000-0005-0000-0000-0000A44A0000}"/>
    <cellStyle name="Normal 48 12 2 2" xfId="17305" xr:uid="{00000000-0005-0000-0000-0000A54A0000}"/>
    <cellStyle name="Normal 48 12 2 2 2" xfId="17306" xr:uid="{00000000-0005-0000-0000-0000A64A0000}"/>
    <cellStyle name="Normal 48 12 2 3" xfId="17307" xr:uid="{00000000-0005-0000-0000-0000A74A0000}"/>
    <cellStyle name="Normal 48 12 2 4" xfId="17308" xr:uid="{00000000-0005-0000-0000-0000A84A0000}"/>
    <cellStyle name="Normal 48 12 3" xfId="17309" xr:uid="{00000000-0005-0000-0000-0000A94A0000}"/>
    <cellStyle name="Normal 48 12 3 2" xfId="17310" xr:uid="{00000000-0005-0000-0000-0000AA4A0000}"/>
    <cellStyle name="Normal 48 12 3 2 2" xfId="17311" xr:uid="{00000000-0005-0000-0000-0000AB4A0000}"/>
    <cellStyle name="Normal 48 12 3 3" xfId="17312" xr:uid="{00000000-0005-0000-0000-0000AC4A0000}"/>
    <cellStyle name="Normal 48 12 3 3 2" xfId="17313" xr:uid="{00000000-0005-0000-0000-0000AD4A0000}"/>
    <cellStyle name="Normal 48 12 3 4" xfId="17314" xr:uid="{00000000-0005-0000-0000-0000AE4A0000}"/>
    <cellStyle name="Normal 48 12 4" xfId="17315" xr:uid="{00000000-0005-0000-0000-0000AF4A0000}"/>
    <cellStyle name="Normal 48 12 4 2" xfId="17316" xr:uid="{00000000-0005-0000-0000-0000B04A0000}"/>
    <cellStyle name="Normal 48 12 5" xfId="17317" xr:uid="{00000000-0005-0000-0000-0000B14A0000}"/>
    <cellStyle name="Normal 48 12 6" xfId="17318" xr:uid="{00000000-0005-0000-0000-0000B24A0000}"/>
    <cellStyle name="Normal 48 12 6 2" xfId="17319" xr:uid="{00000000-0005-0000-0000-0000B34A0000}"/>
    <cellStyle name="Normal 48 12 7" xfId="17320" xr:uid="{00000000-0005-0000-0000-0000B44A0000}"/>
    <cellStyle name="Normal 48 13" xfId="1083" xr:uid="{00000000-0005-0000-0000-0000B54A0000}"/>
    <cellStyle name="Normal 48 13 2" xfId="2452" xr:uid="{00000000-0005-0000-0000-0000B64A0000}"/>
    <cellStyle name="Normal 48 13 2 2" xfId="17321" xr:uid="{00000000-0005-0000-0000-0000B74A0000}"/>
    <cellStyle name="Normal 48 13 2 2 2" xfId="17322" xr:uid="{00000000-0005-0000-0000-0000B84A0000}"/>
    <cellStyle name="Normal 48 13 2 3" xfId="17323" xr:uid="{00000000-0005-0000-0000-0000B94A0000}"/>
    <cellStyle name="Normal 48 13 2 4" xfId="17324" xr:uid="{00000000-0005-0000-0000-0000BA4A0000}"/>
    <cellStyle name="Normal 48 13 3" xfId="17325" xr:uid="{00000000-0005-0000-0000-0000BB4A0000}"/>
    <cellStyle name="Normal 48 13 3 2" xfId="17326" xr:uid="{00000000-0005-0000-0000-0000BC4A0000}"/>
    <cellStyle name="Normal 48 13 3 2 2" xfId="17327" xr:uid="{00000000-0005-0000-0000-0000BD4A0000}"/>
    <cellStyle name="Normal 48 13 3 3" xfId="17328" xr:uid="{00000000-0005-0000-0000-0000BE4A0000}"/>
    <cellStyle name="Normal 48 13 3 3 2" xfId="17329" xr:uid="{00000000-0005-0000-0000-0000BF4A0000}"/>
    <cellStyle name="Normal 48 13 3 4" xfId="17330" xr:uid="{00000000-0005-0000-0000-0000C04A0000}"/>
    <cellStyle name="Normal 48 13 4" xfId="17331" xr:uid="{00000000-0005-0000-0000-0000C14A0000}"/>
    <cellStyle name="Normal 48 13 4 2" xfId="17332" xr:uid="{00000000-0005-0000-0000-0000C24A0000}"/>
    <cellStyle name="Normal 48 13 5" xfId="17333" xr:uid="{00000000-0005-0000-0000-0000C34A0000}"/>
    <cellStyle name="Normal 48 13 6" xfId="17334" xr:uid="{00000000-0005-0000-0000-0000C44A0000}"/>
    <cellStyle name="Normal 48 13 6 2" xfId="17335" xr:uid="{00000000-0005-0000-0000-0000C54A0000}"/>
    <cellStyle name="Normal 48 13 7" xfId="17336" xr:uid="{00000000-0005-0000-0000-0000C64A0000}"/>
    <cellStyle name="Normal 48 14" xfId="1084" xr:uid="{00000000-0005-0000-0000-0000C74A0000}"/>
    <cellStyle name="Normal 48 14 2" xfId="2453" xr:uid="{00000000-0005-0000-0000-0000C84A0000}"/>
    <cellStyle name="Normal 48 14 2 2" xfId="17337" xr:uid="{00000000-0005-0000-0000-0000C94A0000}"/>
    <cellStyle name="Normal 48 14 2 2 2" xfId="17338" xr:uid="{00000000-0005-0000-0000-0000CA4A0000}"/>
    <cellStyle name="Normal 48 14 2 3" xfId="17339" xr:uid="{00000000-0005-0000-0000-0000CB4A0000}"/>
    <cellStyle name="Normal 48 14 2 4" xfId="17340" xr:uid="{00000000-0005-0000-0000-0000CC4A0000}"/>
    <cellStyle name="Normal 48 14 3" xfId="17341" xr:uid="{00000000-0005-0000-0000-0000CD4A0000}"/>
    <cellStyle name="Normal 48 14 3 2" xfId="17342" xr:uid="{00000000-0005-0000-0000-0000CE4A0000}"/>
    <cellStyle name="Normal 48 14 3 2 2" xfId="17343" xr:uid="{00000000-0005-0000-0000-0000CF4A0000}"/>
    <cellStyle name="Normal 48 14 3 3" xfId="17344" xr:uid="{00000000-0005-0000-0000-0000D04A0000}"/>
    <cellStyle name="Normal 48 14 3 3 2" xfId="17345" xr:uid="{00000000-0005-0000-0000-0000D14A0000}"/>
    <cellStyle name="Normal 48 14 3 4" xfId="17346" xr:uid="{00000000-0005-0000-0000-0000D24A0000}"/>
    <cellStyle name="Normal 48 14 4" xfId="17347" xr:uid="{00000000-0005-0000-0000-0000D34A0000}"/>
    <cellStyle name="Normal 48 14 4 2" xfId="17348" xr:uid="{00000000-0005-0000-0000-0000D44A0000}"/>
    <cellStyle name="Normal 48 14 5" xfId="17349" xr:uid="{00000000-0005-0000-0000-0000D54A0000}"/>
    <cellStyle name="Normal 48 14 6" xfId="17350" xr:uid="{00000000-0005-0000-0000-0000D64A0000}"/>
    <cellStyle name="Normal 48 14 6 2" xfId="17351" xr:uid="{00000000-0005-0000-0000-0000D74A0000}"/>
    <cellStyle name="Normal 48 14 7" xfId="17352" xr:uid="{00000000-0005-0000-0000-0000D84A0000}"/>
    <cellStyle name="Normal 48 15" xfId="1085" xr:uid="{00000000-0005-0000-0000-0000D94A0000}"/>
    <cellStyle name="Normal 48 15 2" xfId="2454" xr:uid="{00000000-0005-0000-0000-0000DA4A0000}"/>
    <cellStyle name="Normal 48 15 2 2" xfId="17353" xr:uid="{00000000-0005-0000-0000-0000DB4A0000}"/>
    <cellStyle name="Normal 48 15 2 2 2" xfId="17354" xr:uid="{00000000-0005-0000-0000-0000DC4A0000}"/>
    <cellStyle name="Normal 48 15 2 3" xfId="17355" xr:uid="{00000000-0005-0000-0000-0000DD4A0000}"/>
    <cellStyle name="Normal 48 15 2 4" xfId="17356" xr:uid="{00000000-0005-0000-0000-0000DE4A0000}"/>
    <cellStyle name="Normal 48 15 3" xfId="17357" xr:uid="{00000000-0005-0000-0000-0000DF4A0000}"/>
    <cellStyle name="Normal 48 15 3 2" xfId="17358" xr:uid="{00000000-0005-0000-0000-0000E04A0000}"/>
    <cellStyle name="Normal 48 15 3 2 2" xfId="17359" xr:uid="{00000000-0005-0000-0000-0000E14A0000}"/>
    <cellStyle name="Normal 48 15 3 3" xfId="17360" xr:uid="{00000000-0005-0000-0000-0000E24A0000}"/>
    <cellStyle name="Normal 48 15 3 3 2" xfId="17361" xr:uid="{00000000-0005-0000-0000-0000E34A0000}"/>
    <cellStyle name="Normal 48 15 3 4" xfId="17362" xr:uid="{00000000-0005-0000-0000-0000E44A0000}"/>
    <cellStyle name="Normal 48 15 4" xfId="17363" xr:uid="{00000000-0005-0000-0000-0000E54A0000}"/>
    <cellStyle name="Normal 48 15 4 2" xfId="17364" xr:uid="{00000000-0005-0000-0000-0000E64A0000}"/>
    <cellStyle name="Normal 48 15 5" xfId="17365" xr:uid="{00000000-0005-0000-0000-0000E74A0000}"/>
    <cellStyle name="Normal 48 15 6" xfId="17366" xr:uid="{00000000-0005-0000-0000-0000E84A0000}"/>
    <cellStyle name="Normal 48 15 6 2" xfId="17367" xr:uid="{00000000-0005-0000-0000-0000E94A0000}"/>
    <cellStyle name="Normal 48 15 7" xfId="17368" xr:uid="{00000000-0005-0000-0000-0000EA4A0000}"/>
    <cellStyle name="Normal 48 16" xfId="1086" xr:uid="{00000000-0005-0000-0000-0000EB4A0000}"/>
    <cellStyle name="Normal 48 16 2" xfId="2455" xr:uid="{00000000-0005-0000-0000-0000EC4A0000}"/>
    <cellStyle name="Normal 48 16 2 2" xfId="17369" xr:uid="{00000000-0005-0000-0000-0000ED4A0000}"/>
    <cellStyle name="Normal 48 16 2 2 2" xfId="17370" xr:uid="{00000000-0005-0000-0000-0000EE4A0000}"/>
    <cellStyle name="Normal 48 16 2 3" xfId="17371" xr:uid="{00000000-0005-0000-0000-0000EF4A0000}"/>
    <cellStyle name="Normal 48 16 2 4" xfId="17372" xr:uid="{00000000-0005-0000-0000-0000F04A0000}"/>
    <cellStyle name="Normal 48 16 3" xfId="17373" xr:uid="{00000000-0005-0000-0000-0000F14A0000}"/>
    <cellStyle name="Normal 48 16 3 2" xfId="17374" xr:uid="{00000000-0005-0000-0000-0000F24A0000}"/>
    <cellStyle name="Normal 48 16 3 2 2" xfId="17375" xr:uid="{00000000-0005-0000-0000-0000F34A0000}"/>
    <cellStyle name="Normal 48 16 3 3" xfId="17376" xr:uid="{00000000-0005-0000-0000-0000F44A0000}"/>
    <cellStyle name="Normal 48 16 3 3 2" xfId="17377" xr:uid="{00000000-0005-0000-0000-0000F54A0000}"/>
    <cellStyle name="Normal 48 16 3 4" xfId="17378" xr:uid="{00000000-0005-0000-0000-0000F64A0000}"/>
    <cellStyle name="Normal 48 16 4" xfId="17379" xr:uid="{00000000-0005-0000-0000-0000F74A0000}"/>
    <cellStyle name="Normal 48 16 4 2" xfId="17380" xr:uid="{00000000-0005-0000-0000-0000F84A0000}"/>
    <cellStyle name="Normal 48 16 5" xfId="17381" xr:uid="{00000000-0005-0000-0000-0000F94A0000}"/>
    <cellStyle name="Normal 48 16 6" xfId="17382" xr:uid="{00000000-0005-0000-0000-0000FA4A0000}"/>
    <cellStyle name="Normal 48 16 6 2" xfId="17383" xr:uid="{00000000-0005-0000-0000-0000FB4A0000}"/>
    <cellStyle name="Normal 48 16 7" xfId="17384" xr:uid="{00000000-0005-0000-0000-0000FC4A0000}"/>
    <cellStyle name="Normal 48 17" xfId="1087" xr:uid="{00000000-0005-0000-0000-0000FD4A0000}"/>
    <cellStyle name="Normal 48 17 2" xfId="2456" xr:uid="{00000000-0005-0000-0000-0000FE4A0000}"/>
    <cellStyle name="Normal 48 17 2 2" xfId="17385" xr:uid="{00000000-0005-0000-0000-0000FF4A0000}"/>
    <cellStyle name="Normal 48 17 2 2 2" xfId="17386" xr:uid="{00000000-0005-0000-0000-0000004B0000}"/>
    <cellStyle name="Normal 48 17 2 3" xfId="17387" xr:uid="{00000000-0005-0000-0000-0000014B0000}"/>
    <cellStyle name="Normal 48 17 2 4" xfId="17388" xr:uid="{00000000-0005-0000-0000-0000024B0000}"/>
    <cellStyle name="Normal 48 17 3" xfId="17389" xr:uid="{00000000-0005-0000-0000-0000034B0000}"/>
    <cellStyle name="Normal 48 17 3 2" xfId="17390" xr:uid="{00000000-0005-0000-0000-0000044B0000}"/>
    <cellStyle name="Normal 48 17 3 2 2" xfId="17391" xr:uid="{00000000-0005-0000-0000-0000054B0000}"/>
    <cellStyle name="Normal 48 17 3 3" xfId="17392" xr:uid="{00000000-0005-0000-0000-0000064B0000}"/>
    <cellStyle name="Normal 48 17 3 3 2" xfId="17393" xr:uid="{00000000-0005-0000-0000-0000074B0000}"/>
    <cellStyle name="Normal 48 17 3 4" xfId="17394" xr:uid="{00000000-0005-0000-0000-0000084B0000}"/>
    <cellStyle name="Normal 48 17 4" xfId="17395" xr:uid="{00000000-0005-0000-0000-0000094B0000}"/>
    <cellStyle name="Normal 48 17 4 2" xfId="17396" xr:uid="{00000000-0005-0000-0000-00000A4B0000}"/>
    <cellStyle name="Normal 48 17 5" xfId="17397" xr:uid="{00000000-0005-0000-0000-00000B4B0000}"/>
    <cellStyle name="Normal 48 17 6" xfId="17398" xr:uid="{00000000-0005-0000-0000-00000C4B0000}"/>
    <cellStyle name="Normal 48 17 6 2" xfId="17399" xr:uid="{00000000-0005-0000-0000-00000D4B0000}"/>
    <cellStyle name="Normal 48 17 7" xfId="17400" xr:uid="{00000000-0005-0000-0000-00000E4B0000}"/>
    <cellStyle name="Normal 48 18" xfId="1088" xr:uid="{00000000-0005-0000-0000-00000F4B0000}"/>
    <cellStyle name="Normal 48 18 2" xfId="2457" xr:uid="{00000000-0005-0000-0000-0000104B0000}"/>
    <cellStyle name="Normal 48 18 2 2" xfId="17401" xr:uid="{00000000-0005-0000-0000-0000114B0000}"/>
    <cellStyle name="Normal 48 18 2 2 2" xfId="17402" xr:uid="{00000000-0005-0000-0000-0000124B0000}"/>
    <cellStyle name="Normal 48 18 2 3" xfId="17403" xr:uid="{00000000-0005-0000-0000-0000134B0000}"/>
    <cellStyle name="Normal 48 18 2 4" xfId="17404" xr:uid="{00000000-0005-0000-0000-0000144B0000}"/>
    <cellStyle name="Normal 48 18 3" xfId="17405" xr:uid="{00000000-0005-0000-0000-0000154B0000}"/>
    <cellStyle name="Normal 48 18 3 2" xfId="17406" xr:uid="{00000000-0005-0000-0000-0000164B0000}"/>
    <cellStyle name="Normal 48 18 3 2 2" xfId="17407" xr:uid="{00000000-0005-0000-0000-0000174B0000}"/>
    <cellStyle name="Normal 48 18 3 3" xfId="17408" xr:uid="{00000000-0005-0000-0000-0000184B0000}"/>
    <cellStyle name="Normal 48 18 3 3 2" xfId="17409" xr:uid="{00000000-0005-0000-0000-0000194B0000}"/>
    <cellStyle name="Normal 48 18 3 4" xfId="17410" xr:uid="{00000000-0005-0000-0000-00001A4B0000}"/>
    <cellStyle name="Normal 48 18 4" xfId="17411" xr:uid="{00000000-0005-0000-0000-00001B4B0000}"/>
    <cellStyle name="Normal 48 18 4 2" xfId="17412" xr:uid="{00000000-0005-0000-0000-00001C4B0000}"/>
    <cellStyle name="Normal 48 18 5" xfId="17413" xr:uid="{00000000-0005-0000-0000-00001D4B0000}"/>
    <cellStyle name="Normal 48 18 6" xfId="17414" xr:uid="{00000000-0005-0000-0000-00001E4B0000}"/>
    <cellStyle name="Normal 48 18 6 2" xfId="17415" xr:uid="{00000000-0005-0000-0000-00001F4B0000}"/>
    <cellStyle name="Normal 48 18 7" xfId="17416" xr:uid="{00000000-0005-0000-0000-0000204B0000}"/>
    <cellStyle name="Normal 48 19" xfId="1089" xr:uid="{00000000-0005-0000-0000-0000214B0000}"/>
    <cellStyle name="Normal 48 19 2" xfId="2458" xr:uid="{00000000-0005-0000-0000-0000224B0000}"/>
    <cellStyle name="Normal 48 19 2 2" xfId="17417" xr:uid="{00000000-0005-0000-0000-0000234B0000}"/>
    <cellStyle name="Normal 48 19 2 2 2" xfId="17418" xr:uid="{00000000-0005-0000-0000-0000244B0000}"/>
    <cellStyle name="Normal 48 19 2 3" xfId="17419" xr:uid="{00000000-0005-0000-0000-0000254B0000}"/>
    <cellStyle name="Normal 48 19 2 4" xfId="17420" xr:uid="{00000000-0005-0000-0000-0000264B0000}"/>
    <cellStyle name="Normal 48 19 3" xfId="17421" xr:uid="{00000000-0005-0000-0000-0000274B0000}"/>
    <cellStyle name="Normal 48 19 3 2" xfId="17422" xr:uid="{00000000-0005-0000-0000-0000284B0000}"/>
    <cellStyle name="Normal 48 19 3 2 2" xfId="17423" xr:uid="{00000000-0005-0000-0000-0000294B0000}"/>
    <cellStyle name="Normal 48 19 3 3" xfId="17424" xr:uid="{00000000-0005-0000-0000-00002A4B0000}"/>
    <cellStyle name="Normal 48 19 3 3 2" xfId="17425" xr:uid="{00000000-0005-0000-0000-00002B4B0000}"/>
    <cellStyle name="Normal 48 19 3 4" xfId="17426" xr:uid="{00000000-0005-0000-0000-00002C4B0000}"/>
    <cellStyle name="Normal 48 19 4" xfId="17427" xr:uid="{00000000-0005-0000-0000-00002D4B0000}"/>
    <cellStyle name="Normal 48 19 4 2" xfId="17428" xr:uid="{00000000-0005-0000-0000-00002E4B0000}"/>
    <cellStyle name="Normal 48 19 5" xfId="17429" xr:uid="{00000000-0005-0000-0000-00002F4B0000}"/>
    <cellStyle name="Normal 48 19 6" xfId="17430" xr:uid="{00000000-0005-0000-0000-0000304B0000}"/>
    <cellStyle name="Normal 48 19 6 2" xfId="17431" xr:uid="{00000000-0005-0000-0000-0000314B0000}"/>
    <cellStyle name="Normal 48 19 7" xfId="17432" xr:uid="{00000000-0005-0000-0000-0000324B0000}"/>
    <cellStyle name="Normal 48 2" xfId="1090" xr:uid="{00000000-0005-0000-0000-0000334B0000}"/>
    <cellStyle name="Normal 48 2 2" xfId="2034" xr:uid="{00000000-0005-0000-0000-0000344B0000}"/>
    <cellStyle name="Normal 48 2 2 2" xfId="17433" xr:uid="{00000000-0005-0000-0000-0000354B0000}"/>
    <cellStyle name="Normal 48 2 2 2 2" xfId="17434" xr:uid="{00000000-0005-0000-0000-0000364B0000}"/>
    <cellStyle name="Normal 48 2 2 3" xfId="17435" xr:uid="{00000000-0005-0000-0000-0000374B0000}"/>
    <cellStyle name="Normal 48 2 2 4" xfId="17436" xr:uid="{00000000-0005-0000-0000-0000384B0000}"/>
    <cellStyle name="Normal 48 2 3" xfId="17437" xr:uid="{00000000-0005-0000-0000-0000394B0000}"/>
    <cellStyle name="Normal 48 2 3 2" xfId="17438" xr:uid="{00000000-0005-0000-0000-00003A4B0000}"/>
    <cellStyle name="Normal 48 2 3 2 2" xfId="17439" xr:uid="{00000000-0005-0000-0000-00003B4B0000}"/>
    <cellStyle name="Normal 48 2 3 3" xfId="17440" xr:uid="{00000000-0005-0000-0000-00003C4B0000}"/>
    <cellStyle name="Normal 48 2 3 3 2" xfId="17441" xr:uid="{00000000-0005-0000-0000-00003D4B0000}"/>
    <cellStyle name="Normal 48 2 3 4" xfId="17442" xr:uid="{00000000-0005-0000-0000-00003E4B0000}"/>
    <cellStyle name="Normal 48 2 4" xfId="17443" xr:uid="{00000000-0005-0000-0000-00003F4B0000}"/>
    <cellStyle name="Normal 48 2 4 2" xfId="17444" xr:uid="{00000000-0005-0000-0000-0000404B0000}"/>
    <cellStyle name="Normal 48 2 5" xfId="17445" xr:uid="{00000000-0005-0000-0000-0000414B0000}"/>
    <cellStyle name="Normal 48 2 6" xfId="17446" xr:uid="{00000000-0005-0000-0000-0000424B0000}"/>
    <cellStyle name="Normal 48 2 6 2" xfId="17447" xr:uid="{00000000-0005-0000-0000-0000434B0000}"/>
    <cellStyle name="Normal 48 2 7" xfId="17448" xr:uid="{00000000-0005-0000-0000-0000444B0000}"/>
    <cellStyle name="Normal 48 20" xfId="2033" xr:uid="{00000000-0005-0000-0000-0000454B0000}"/>
    <cellStyle name="Normal 48 20 2" xfId="17449" xr:uid="{00000000-0005-0000-0000-0000464B0000}"/>
    <cellStyle name="Normal 48 20 2 2" xfId="17450" xr:uid="{00000000-0005-0000-0000-0000474B0000}"/>
    <cellStyle name="Normal 48 20 3" xfId="17451" xr:uid="{00000000-0005-0000-0000-0000484B0000}"/>
    <cellStyle name="Normal 48 20 4" xfId="17452" xr:uid="{00000000-0005-0000-0000-0000494B0000}"/>
    <cellStyle name="Normal 48 21" xfId="17453" xr:uid="{00000000-0005-0000-0000-00004A4B0000}"/>
    <cellStyle name="Normal 48 21 2" xfId="17454" xr:uid="{00000000-0005-0000-0000-00004B4B0000}"/>
    <cellStyle name="Normal 48 21 2 2" xfId="17455" xr:uid="{00000000-0005-0000-0000-00004C4B0000}"/>
    <cellStyle name="Normal 48 21 3" xfId="17456" xr:uid="{00000000-0005-0000-0000-00004D4B0000}"/>
    <cellStyle name="Normal 48 21 3 2" xfId="17457" xr:uid="{00000000-0005-0000-0000-00004E4B0000}"/>
    <cellStyle name="Normal 48 21 4" xfId="17458" xr:uid="{00000000-0005-0000-0000-00004F4B0000}"/>
    <cellStyle name="Normal 48 22" xfId="17459" xr:uid="{00000000-0005-0000-0000-0000504B0000}"/>
    <cellStyle name="Normal 48 22 2" xfId="17460" xr:uid="{00000000-0005-0000-0000-0000514B0000}"/>
    <cellStyle name="Normal 48 23" xfId="17461" xr:uid="{00000000-0005-0000-0000-0000524B0000}"/>
    <cellStyle name="Normal 48 24" xfId="17462" xr:uid="{00000000-0005-0000-0000-0000534B0000}"/>
    <cellStyle name="Normal 48 24 2" xfId="17463" xr:uid="{00000000-0005-0000-0000-0000544B0000}"/>
    <cellStyle name="Normal 48 25" xfId="17464" xr:uid="{00000000-0005-0000-0000-0000554B0000}"/>
    <cellStyle name="Normal 48 3" xfId="1091" xr:uid="{00000000-0005-0000-0000-0000564B0000}"/>
    <cellStyle name="Normal 48 3 2" xfId="2035" xr:uid="{00000000-0005-0000-0000-0000574B0000}"/>
    <cellStyle name="Normal 48 3 2 2" xfId="17465" xr:uid="{00000000-0005-0000-0000-0000584B0000}"/>
    <cellStyle name="Normal 48 3 2 2 2" xfId="17466" xr:uid="{00000000-0005-0000-0000-0000594B0000}"/>
    <cellStyle name="Normal 48 3 2 3" xfId="17467" xr:uid="{00000000-0005-0000-0000-00005A4B0000}"/>
    <cellStyle name="Normal 48 3 2 4" xfId="17468" xr:uid="{00000000-0005-0000-0000-00005B4B0000}"/>
    <cellStyle name="Normal 48 3 3" xfId="17469" xr:uid="{00000000-0005-0000-0000-00005C4B0000}"/>
    <cellStyle name="Normal 48 3 3 2" xfId="17470" xr:uid="{00000000-0005-0000-0000-00005D4B0000}"/>
    <cellStyle name="Normal 48 3 3 2 2" xfId="17471" xr:uid="{00000000-0005-0000-0000-00005E4B0000}"/>
    <cellStyle name="Normal 48 3 3 3" xfId="17472" xr:uid="{00000000-0005-0000-0000-00005F4B0000}"/>
    <cellStyle name="Normal 48 3 3 3 2" xfId="17473" xr:uid="{00000000-0005-0000-0000-0000604B0000}"/>
    <cellStyle name="Normal 48 3 3 4" xfId="17474" xr:uid="{00000000-0005-0000-0000-0000614B0000}"/>
    <cellStyle name="Normal 48 3 4" xfId="17475" xr:uid="{00000000-0005-0000-0000-0000624B0000}"/>
    <cellStyle name="Normal 48 3 4 2" xfId="17476" xr:uid="{00000000-0005-0000-0000-0000634B0000}"/>
    <cellStyle name="Normal 48 3 5" xfId="17477" xr:uid="{00000000-0005-0000-0000-0000644B0000}"/>
    <cellStyle name="Normal 48 3 6" xfId="17478" xr:uid="{00000000-0005-0000-0000-0000654B0000}"/>
    <cellStyle name="Normal 48 3 6 2" xfId="17479" xr:uid="{00000000-0005-0000-0000-0000664B0000}"/>
    <cellStyle name="Normal 48 3 7" xfId="17480" xr:uid="{00000000-0005-0000-0000-0000674B0000}"/>
    <cellStyle name="Normal 48 4" xfId="1092" xr:uid="{00000000-0005-0000-0000-0000684B0000}"/>
    <cellStyle name="Normal 48 4 2" xfId="2036" xr:uid="{00000000-0005-0000-0000-0000694B0000}"/>
    <cellStyle name="Normal 48 4 2 2" xfId="17481" xr:uid="{00000000-0005-0000-0000-00006A4B0000}"/>
    <cellStyle name="Normal 48 4 2 2 2" xfId="17482" xr:uid="{00000000-0005-0000-0000-00006B4B0000}"/>
    <cellStyle name="Normal 48 4 2 3" xfId="17483" xr:uid="{00000000-0005-0000-0000-00006C4B0000}"/>
    <cellStyle name="Normal 48 4 2 4" xfId="17484" xr:uid="{00000000-0005-0000-0000-00006D4B0000}"/>
    <cellStyle name="Normal 48 4 3" xfId="17485" xr:uid="{00000000-0005-0000-0000-00006E4B0000}"/>
    <cellStyle name="Normal 48 4 3 2" xfId="17486" xr:uid="{00000000-0005-0000-0000-00006F4B0000}"/>
    <cellStyle name="Normal 48 4 3 2 2" xfId="17487" xr:uid="{00000000-0005-0000-0000-0000704B0000}"/>
    <cellStyle name="Normal 48 4 3 3" xfId="17488" xr:uid="{00000000-0005-0000-0000-0000714B0000}"/>
    <cellStyle name="Normal 48 4 3 3 2" xfId="17489" xr:uid="{00000000-0005-0000-0000-0000724B0000}"/>
    <cellStyle name="Normal 48 4 3 4" xfId="17490" xr:uid="{00000000-0005-0000-0000-0000734B0000}"/>
    <cellStyle name="Normal 48 4 4" xfId="17491" xr:uid="{00000000-0005-0000-0000-0000744B0000}"/>
    <cellStyle name="Normal 48 4 4 2" xfId="17492" xr:uid="{00000000-0005-0000-0000-0000754B0000}"/>
    <cellStyle name="Normal 48 4 5" xfId="17493" xr:uid="{00000000-0005-0000-0000-0000764B0000}"/>
    <cellStyle name="Normal 48 4 6" xfId="17494" xr:uid="{00000000-0005-0000-0000-0000774B0000}"/>
    <cellStyle name="Normal 48 4 6 2" xfId="17495" xr:uid="{00000000-0005-0000-0000-0000784B0000}"/>
    <cellStyle name="Normal 48 4 7" xfId="17496" xr:uid="{00000000-0005-0000-0000-0000794B0000}"/>
    <cellStyle name="Normal 48 5" xfId="1093" xr:uid="{00000000-0005-0000-0000-00007A4B0000}"/>
    <cellStyle name="Normal 48 5 2" xfId="2037" xr:uid="{00000000-0005-0000-0000-00007B4B0000}"/>
    <cellStyle name="Normal 48 5 2 2" xfId="17497" xr:uid="{00000000-0005-0000-0000-00007C4B0000}"/>
    <cellStyle name="Normal 48 5 2 2 2" xfId="17498" xr:uid="{00000000-0005-0000-0000-00007D4B0000}"/>
    <cellStyle name="Normal 48 5 2 3" xfId="17499" xr:uid="{00000000-0005-0000-0000-00007E4B0000}"/>
    <cellStyle name="Normal 48 5 2 4" xfId="17500" xr:uid="{00000000-0005-0000-0000-00007F4B0000}"/>
    <cellStyle name="Normal 48 5 3" xfId="17501" xr:uid="{00000000-0005-0000-0000-0000804B0000}"/>
    <cellStyle name="Normal 48 5 3 2" xfId="17502" xr:uid="{00000000-0005-0000-0000-0000814B0000}"/>
    <cellStyle name="Normal 48 5 3 2 2" xfId="17503" xr:uid="{00000000-0005-0000-0000-0000824B0000}"/>
    <cellStyle name="Normal 48 5 3 3" xfId="17504" xr:uid="{00000000-0005-0000-0000-0000834B0000}"/>
    <cellStyle name="Normal 48 5 3 3 2" xfId="17505" xr:uid="{00000000-0005-0000-0000-0000844B0000}"/>
    <cellStyle name="Normal 48 5 3 4" xfId="17506" xr:uid="{00000000-0005-0000-0000-0000854B0000}"/>
    <cellStyle name="Normal 48 5 4" xfId="17507" xr:uid="{00000000-0005-0000-0000-0000864B0000}"/>
    <cellStyle name="Normal 48 5 4 2" xfId="17508" xr:uid="{00000000-0005-0000-0000-0000874B0000}"/>
    <cellStyle name="Normal 48 5 5" xfId="17509" xr:uid="{00000000-0005-0000-0000-0000884B0000}"/>
    <cellStyle name="Normal 48 5 6" xfId="17510" xr:uid="{00000000-0005-0000-0000-0000894B0000}"/>
    <cellStyle name="Normal 48 5 6 2" xfId="17511" xr:uid="{00000000-0005-0000-0000-00008A4B0000}"/>
    <cellStyle name="Normal 48 5 7" xfId="17512" xr:uid="{00000000-0005-0000-0000-00008B4B0000}"/>
    <cellStyle name="Normal 48 6" xfId="1094" xr:uid="{00000000-0005-0000-0000-00008C4B0000}"/>
    <cellStyle name="Normal 48 6 2" xfId="2038" xr:uid="{00000000-0005-0000-0000-00008D4B0000}"/>
    <cellStyle name="Normal 48 6 2 2" xfId="17513" xr:uid="{00000000-0005-0000-0000-00008E4B0000}"/>
    <cellStyle name="Normal 48 6 2 2 2" xfId="17514" xr:uid="{00000000-0005-0000-0000-00008F4B0000}"/>
    <cellStyle name="Normal 48 6 2 3" xfId="17515" xr:uid="{00000000-0005-0000-0000-0000904B0000}"/>
    <cellStyle name="Normal 48 6 2 4" xfId="17516" xr:uid="{00000000-0005-0000-0000-0000914B0000}"/>
    <cellStyle name="Normal 48 6 3" xfId="17517" xr:uid="{00000000-0005-0000-0000-0000924B0000}"/>
    <cellStyle name="Normal 48 6 3 2" xfId="17518" xr:uid="{00000000-0005-0000-0000-0000934B0000}"/>
    <cellStyle name="Normal 48 6 3 2 2" xfId="17519" xr:uid="{00000000-0005-0000-0000-0000944B0000}"/>
    <cellStyle name="Normal 48 6 3 3" xfId="17520" xr:uid="{00000000-0005-0000-0000-0000954B0000}"/>
    <cellStyle name="Normal 48 6 3 3 2" xfId="17521" xr:uid="{00000000-0005-0000-0000-0000964B0000}"/>
    <cellStyle name="Normal 48 6 3 4" xfId="17522" xr:uid="{00000000-0005-0000-0000-0000974B0000}"/>
    <cellStyle name="Normal 48 6 4" xfId="17523" xr:uid="{00000000-0005-0000-0000-0000984B0000}"/>
    <cellStyle name="Normal 48 6 4 2" xfId="17524" xr:uid="{00000000-0005-0000-0000-0000994B0000}"/>
    <cellStyle name="Normal 48 6 5" xfId="17525" xr:uid="{00000000-0005-0000-0000-00009A4B0000}"/>
    <cellStyle name="Normal 48 6 6" xfId="17526" xr:uid="{00000000-0005-0000-0000-00009B4B0000}"/>
    <cellStyle name="Normal 48 6 6 2" xfId="17527" xr:uid="{00000000-0005-0000-0000-00009C4B0000}"/>
    <cellStyle name="Normal 48 6 7" xfId="17528" xr:uid="{00000000-0005-0000-0000-00009D4B0000}"/>
    <cellStyle name="Normal 48 7" xfId="1095" xr:uid="{00000000-0005-0000-0000-00009E4B0000}"/>
    <cellStyle name="Normal 48 7 2" xfId="2039" xr:uid="{00000000-0005-0000-0000-00009F4B0000}"/>
    <cellStyle name="Normal 48 7 2 2" xfId="17529" xr:uid="{00000000-0005-0000-0000-0000A04B0000}"/>
    <cellStyle name="Normal 48 7 2 2 2" xfId="17530" xr:uid="{00000000-0005-0000-0000-0000A14B0000}"/>
    <cellStyle name="Normal 48 7 2 3" xfId="17531" xr:uid="{00000000-0005-0000-0000-0000A24B0000}"/>
    <cellStyle name="Normal 48 7 2 4" xfId="17532" xr:uid="{00000000-0005-0000-0000-0000A34B0000}"/>
    <cellStyle name="Normal 48 7 3" xfId="17533" xr:uid="{00000000-0005-0000-0000-0000A44B0000}"/>
    <cellStyle name="Normal 48 7 3 2" xfId="17534" xr:uid="{00000000-0005-0000-0000-0000A54B0000}"/>
    <cellStyle name="Normal 48 7 3 2 2" xfId="17535" xr:uid="{00000000-0005-0000-0000-0000A64B0000}"/>
    <cellStyle name="Normal 48 7 3 3" xfId="17536" xr:uid="{00000000-0005-0000-0000-0000A74B0000}"/>
    <cellStyle name="Normal 48 7 3 3 2" xfId="17537" xr:uid="{00000000-0005-0000-0000-0000A84B0000}"/>
    <cellStyle name="Normal 48 7 3 4" xfId="17538" xr:uid="{00000000-0005-0000-0000-0000A94B0000}"/>
    <cellStyle name="Normal 48 7 4" xfId="17539" xr:uid="{00000000-0005-0000-0000-0000AA4B0000}"/>
    <cellStyle name="Normal 48 7 4 2" xfId="17540" xr:uid="{00000000-0005-0000-0000-0000AB4B0000}"/>
    <cellStyle name="Normal 48 7 5" xfId="17541" xr:uid="{00000000-0005-0000-0000-0000AC4B0000}"/>
    <cellStyle name="Normal 48 7 6" xfId="17542" xr:uid="{00000000-0005-0000-0000-0000AD4B0000}"/>
    <cellStyle name="Normal 48 7 6 2" xfId="17543" xr:uid="{00000000-0005-0000-0000-0000AE4B0000}"/>
    <cellStyle name="Normal 48 7 7" xfId="17544" xr:uid="{00000000-0005-0000-0000-0000AF4B0000}"/>
    <cellStyle name="Normal 48 8" xfId="1096" xr:uid="{00000000-0005-0000-0000-0000B04B0000}"/>
    <cellStyle name="Normal 48 8 2" xfId="2040" xr:uid="{00000000-0005-0000-0000-0000B14B0000}"/>
    <cellStyle name="Normal 48 8 2 2" xfId="17545" xr:uid="{00000000-0005-0000-0000-0000B24B0000}"/>
    <cellStyle name="Normal 48 8 2 2 2" xfId="17546" xr:uid="{00000000-0005-0000-0000-0000B34B0000}"/>
    <cellStyle name="Normal 48 8 2 3" xfId="17547" xr:uid="{00000000-0005-0000-0000-0000B44B0000}"/>
    <cellStyle name="Normal 48 8 2 4" xfId="17548" xr:uid="{00000000-0005-0000-0000-0000B54B0000}"/>
    <cellStyle name="Normal 48 8 3" xfId="17549" xr:uid="{00000000-0005-0000-0000-0000B64B0000}"/>
    <cellStyle name="Normal 48 8 3 2" xfId="17550" xr:uid="{00000000-0005-0000-0000-0000B74B0000}"/>
    <cellStyle name="Normal 48 8 3 2 2" xfId="17551" xr:uid="{00000000-0005-0000-0000-0000B84B0000}"/>
    <cellStyle name="Normal 48 8 3 3" xfId="17552" xr:uid="{00000000-0005-0000-0000-0000B94B0000}"/>
    <cellStyle name="Normal 48 8 3 3 2" xfId="17553" xr:uid="{00000000-0005-0000-0000-0000BA4B0000}"/>
    <cellStyle name="Normal 48 8 3 4" xfId="17554" xr:uid="{00000000-0005-0000-0000-0000BB4B0000}"/>
    <cellStyle name="Normal 48 8 4" xfId="17555" xr:uid="{00000000-0005-0000-0000-0000BC4B0000}"/>
    <cellStyle name="Normal 48 8 4 2" xfId="17556" xr:uid="{00000000-0005-0000-0000-0000BD4B0000}"/>
    <cellStyle name="Normal 48 8 5" xfId="17557" xr:uid="{00000000-0005-0000-0000-0000BE4B0000}"/>
    <cellStyle name="Normal 48 8 6" xfId="17558" xr:uid="{00000000-0005-0000-0000-0000BF4B0000}"/>
    <cellStyle name="Normal 48 8 6 2" xfId="17559" xr:uid="{00000000-0005-0000-0000-0000C04B0000}"/>
    <cellStyle name="Normal 48 8 7" xfId="17560" xr:uid="{00000000-0005-0000-0000-0000C14B0000}"/>
    <cellStyle name="Normal 48 9" xfId="1097" xr:uid="{00000000-0005-0000-0000-0000C24B0000}"/>
    <cellStyle name="Normal 48 9 2" xfId="2041" xr:uid="{00000000-0005-0000-0000-0000C34B0000}"/>
    <cellStyle name="Normal 48 9 2 2" xfId="17561" xr:uid="{00000000-0005-0000-0000-0000C44B0000}"/>
    <cellStyle name="Normal 48 9 2 2 2" xfId="17562" xr:uid="{00000000-0005-0000-0000-0000C54B0000}"/>
    <cellStyle name="Normal 48 9 2 3" xfId="17563" xr:uid="{00000000-0005-0000-0000-0000C64B0000}"/>
    <cellStyle name="Normal 48 9 2 4" xfId="17564" xr:uid="{00000000-0005-0000-0000-0000C74B0000}"/>
    <cellStyle name="Normal 48 9 3" xfId="17565" xr:uid="{00000000-0005-0000-0000-0000C84B0000}"/>
    <cellStyle name="Normal 48 9 3 2" xfId="17566" xr:uid="{00000000-0005-0000-0000-0000C94B0000}"/>
    <cellStyle name="Normal 48 9 3 2 2" xfId="17567" xr:uid="{00000000-0005-0000-0000-0000CA4B0000}"/>
    <cellStyle name="Normal 48 9 3 3" xfId="17568" xr:uid="{00000000-0005-0000-0000-0000CB4B0000}"/>
    <cellStyle name="Normal 48 9 3 3 2" xfId="17569" xr:uid="{00000000-0005-0000-0000-0000CC4B0000}"/>
    <cellStyle name="Normal 48 9 3 4" xfId="17570" xr:uid="{00000000-0005-0000-0000-0000CD4B0000}"/>
    <cellStyle name="Normal 48 9 4" xfId="17571" xr:uid="{00000000-0005-0000-0000-0000CE4B0000}"/>
    <cellStyle name="Normal 48 9 4 2" xfId="17572" xr:uid="{00000000-0005-0000-0000-0000CF4B0000}"/>
    <cellStyle name="Normal 48 9 5" xfId="17573" xr:uid="{00000000-0005-0000-0000-0000D04B0000}"/>
    <cellStyle name="Normal 48 9 6" xfId="17574" xr:uid="{00000000-0005-0000-0000-0000D14B0000}"/>
    <cellStyle name="Normal 48 9 6 2" xfId="17575" xr:uid="{00000000-0005-0000-0000-0000D24B0000}"/>
    <cellStyle name="Normal 48 9 7" xfId="17576" xr:uid="{00000000-0005-0000-0000-0000D34B0000}"/>
    <cellStyle name="Normal 49" xfId="2" xr:uid="{00000000-0005-0000-0000-0000D44B0000}"/>
    <cellStyle name="Normal 49 10" xfId="1099" xr:uid="{00000000-0005-0000-0000-0000D54B0000}"/>
    <cellStyle name="Normal 49 10 2" xfId="2459" xr:uid="{00000000-0005-0000-0000-0000D64B0000}"/>
    <cellStyle name="Normal 49 10 2 2" xfId="17577" xr:uid="{00000000-0005-0000-0000-0000D74B0000}"/>
    <cellStyle name="Normal 49 10 2 2 2" xfId="17578" xr:uid="{00000000-0005-0000-0000-0000D84B0000}"/>
    <cellStyle name="Normal 49 10 2 3" xfId="17579" xr:uid="{00000000-0005-0000-0000-0000D94B0000}"/>
    <cellStyle name="Normal 49 10 2 4" xfId="17580" xr:uid="{00000000-0005-0000-0000-0000DA4B0000}"/>
    <cellStyle name="Normal 49 10 3" xfId="17581" xr:uid="{00000000-0005-0000-0000-0000DB4B0000}"/>
    <cellStyle name="Normal 49 10 3 2" xfId="17582" xr:uid="{00000000-0005-0000-0000-0000DC4B0000}"/>
    <cellStyle name="Normal 49 10 3 2 2" xfId="17583" xr:uid="{00000000-0005-0000-0000-0000DD4B0000}"/>
    <cellStyle name="Normal 49 10 3 3" xfId="17584" xr:uid="{00000000-0005-0000-0000-0000DE4B0000}"/>
    <cellStyle name="Normal 49 10 3 3 2" xfId="17585" xr:uid="{00000000-0005-0000-0000-0000DF4B0000}"/>
    <cellStyle name="Normal 49 10 3 4" xfId="17586" xr:uid="{00000000-0005-0000-0000-0000E04B0000}"/>
    <cellStyle name="Normal 49 10 4" xfId="17587" xr:uid="{00000000-0005-0000-0000-0000E14B0000}"/>
    <cellStyle name="Normal 49 10 4 2" xfId="17588" xr:uid="{00000000-0005-0000-0000-0000E24B0000}"/>
    <cellStyle name="Normal 49 10 5" xfId="17589" xr:uid="{00000000-0005-0000-0000-0000E34B0000}"/>
    <cellStyle name="Normal 49 10 6" xfId="17590" xr:uid="{00000000-0005-0000-0000-0000E44B0000}"/>
    <cellStyle name="Normal 49 10 6 2" xfId="17591" xr:uid="{00000000-0005-0000-0000-0000E54B0000}"/>
    <cellStyle name="Normal 49 10 7" xfId="17592" xr:uid="{00000000-0005-0000-0000-0000E64B0000}"/>
    <cellStyle name="Normal 49 11" xfId="1100" xr:uid="{00000000-0005-0000-0000-0000E74B0000}"/>
    <cellStyle name="Normal 49 11 2" xfId="2460" xr:uid="{00000000-0005-0000-0000-0000E84B0000}"/>
    <cellStyle name="Normal 49 11 2 2" xfId="17593" xr:uid="{00000000-0005-0000-0000-0000E94B0000}"/>
    <cellStyle name="Normal 49 11 2 2 2" xfId="17594" xr:uid="{00000000-0005-0000-0000-0000EA4B0000}"/>
    <cellStyle name="Normal 49 11 2 3" xfId="17595" xr:uid="{00000000-0005-0000-0000-0000EB4B0000}"/>
    <cellStyle name="Normal 49 11 2 4" xfId="17596" xr:uid="{00000000-0005-0000-0000-0000EC4B0000}"/>
    <cellStyle name="Normal 49 11 3" xfId="17597" xr:uid="{00000000-0005-0000-0000-0000ED4B0000}"/>
    <cellStyle name="Normal 49 11 3 2" xfId="17598" xr:uid="{00000000-0005-0000-0000-0000EE4B0000}"/>
    <cellStyle name="Normal 49 11 3 2 2" xfId="17599" xr:uid="{00000000-0005-0000-0000-0000EF4B0000}"/>
    <cellStyle name="Normal 49 11 3 3" xfId="17600" xr:uid="{00000000-0005-0000-0000-0000F04B0000}"/>
    <cellStyle name="Normal 49 11 3 3 2" xfId="17601" xr:uid="{00000000-0005-0000-0000-0000F14B0000}"/>
    <cellStyle name="Normal 49 11 3 4" xfId="17602" xr:uid="{00000000-0005-0000-0000-0000F24B0000}"/>
    <cellStyle name="Normal 49 11 4" xfId="17603" xr:uid="{00000000-0005-0000-0000-0000F34B0000}"/>
    <cellStyle name="Normal 49 11 4 2" xfId="17604" xr:uid="{00000000-0005-0000-0000-0000F44B0000}"/>
    <cellStyle name="Normal 49 11 5" xfId="17605" xr:uid="{00000000-0005-0000-0000-0000F54B0000}"/>
    <cellStyle name="Normal 49 11 6" xfId="17606" xr:uid="{00000000-0005-0000-0000-0000F64B0000}"/>
    <cellStyle name="Normal 49 11 6 2" xfId="17607" xr:uid="{00000000-0005-0000-0000-0000F74B0000}"/>
    <cellStyle name="Normal 49 11 7" xfId="17608" xr:uid="{00000000-0005-0000-0000-0000F84B0000}"/>
    <cellStyle name="Normal 49 12" xfId="1101" xr:uid="{00000000-0005-0000-0000-0000F94B0000}"/>
    <cellStyle name="Normal 49 12 2" xfId="2461" xr:uid="{00000000-0005-0000-0000-0000FA4B0000}"/>
    <cellStyle name="Normal 49 12 2 2" xfId="17609" xr:uid="{00000000-0005-0000-0000-0000FB4B0000}"/>
    <cellStyle name="Normal 49 12 2 2 2" xfId="17610" xr:uid="{00000000-0005-0000-0000-0000FC4B0000}"/>
    <cellStyle name="Normal 49 12 2 3" xfId="17611" xr:uid="{00000000-0005-0000-0000-0000FD4B0000}"/>
    <cellStyle name="Normal 49 12 2 4" xfId="17612" xr:uid="{00000000-0005-0000-0000-0000FE4B0000}"/>
    <cellStyle name="Normal 49 12 3" xfId="17613" xr:uid="{00000000-0005-0000-0000-0000FF4B0000}"/>
    <cellStyle name="Normal 49 12 3 2" xfId="17614" xr:uid="{00000000-0005-0000-0000-0000004C0000}"/>
    <cellStyle name="Normal 49 12 3 2 2" xfId="17615" xr:uid="{00000000-0005-0000-0000-0000014C0000}"/>
    <cellStyle name="Normal 49 12 3 3" xfId="17616" xr:uid="{00000000-0005-0000-0000-0000024C0000}"/>
    <cellStyle name="Normal 49 12 3 3 2" xfId="17617" xr:uid="{00000000-0005-0000-0000-0000034C0000}"/>
    <cellStyle name="Normal 49 12 3 4" xfId="17618" xr:uid="{00000000-0005-0000-0000-0000044C0000}"/>
    <cellStyle name="Normal 49 12 4" xfId="17619" xr:uid="{00000000-0005-0000-0000-0000054C0000}"/>
    <cellStyle name="Normal 49 12 4 2" xfId="17620" xr:uid="{00000000-0005-0000-0000-0000064C0000}"/>
    <cellStyle name="Normal 49 12 5" xfId="17621" xr:uid="{00000000-0005-0000-0000-0000074C0000}"/>
    <cellStyle name="Normal 49 12 6" xfId="17622" xr:uid="{00000000-0005-0000-0000-0000084C0000}"/>
    <cellStyle name="Normal 49 12 6 2" xfId="17623" xr:uid="{00000000-0005-0000-0000-0000094C0000}"/>
    <cellStyle name="Normal 49 12 7" xfId="17624" xr:uid="{00000000-0005-0000-0000-00000A4C0000}"/>
    <cellStyle name="Normal 49 13" xfId="1102" xr:uid="{00000000-0005-0000-0000-00000B4C0000}"/>
    <cellStyle name="Normal 49 13 2" xfId="2462" xr:uid="{00000000-0005-0000-0000-00000C4C0000}"/>
    <cellStyle name="Normal 49 13 2 2" xfId="17625" xr:uid="{00000000-0005-0000-0000-00000D4C0000}"/>
    <cellStyle name="Normal 49 13 2 2 2" xfId="17626" xr:uid="{00000000-0005-0000-0000-00000E4C0000}"/>
    <cellStyle name="Normal 49 13 2 3" xfId="17627" xr:uid="{00000000-0005-0000-0000-00000F4C0000}"/>
    <cellStyle name="Normal 49 13 2 4" xfId="17628" xr:uid="{00000000-0005-0000-0000-0000104C0000}"/>
    <cellStyle name="Normal 49 13 3" xfId="17629" xr:uid="{00000000-0005-0000-0000-0000114C0000}"/>
    <cellStyle name="Normal 49 13 3 2" xfId="17630" xr:uid="{00000000-0005-0000-0000-0000124C0000}"/>
    <cellStyle name="Normal 49 13 3 2 2" xfId="17631" xr:uid="{00000000-0005-0000-0000-0000134C0000}"/>
    <cellStyle name="Normal 49 13 3 3" xfId="17632" xr:uid="{00000000-0005-0000-0000-0000144C0000}"/>
    <cellStyle name="Normal 49 13 3 3 2" xfId="17633" xr:uid="{00000000-0005-0000-0000-0000154C0000}"/>
    <cellStyle name="Normal 49 13 3 4" xfId="17634" xr:uid="{00000000-0005-0000-0000-0000164C0000}"/>
    <cellStyle name="Normal 49 13 4" xfId="17635" xr:uid="{00000000-0005-0000-0000-0000174C0000}"/>
    <cellStyle name="Normal 49 13 4 2" xfId="17636" xr:uid="{00000000-0005-0000-0000-0000184C0000}"/>
    <cellStyle name="Normal 49 13 5" xfId="17637" xr:uid="{00000000-0005-0000-0000-0000194C0000}"/>
    <cellStyle name="Normal 49 13 6" xfId="17638" xr:uid="{00000000-0005-0000-0000-00001A4C0000}"/>
    <cellStyle name="Normal 49 13 6 2" xfId="17639" xr:uid="{00000000-0005-0000-0000-00001B4C0000}"/>
    <cellStyle name="Normal 49 13 7" xfId="17640" xr:uid="{00000000-0005-0000-0000-00001C4C0000}"/>
    <cellStyle name="Normal 49 14" xfId="1103" xr:uid="{00000000-0005-0000-0000-00001D4C0000}"/>
    <cellStyle name="Normal 49 14 2" xfId="2463" xr:uid="{00000000-0005-0000-0000-00001E4C0000}"/>
    <cellStyle name="Normal 49 14 2 2" xfId="17641" xr:uid="{00000000-0005-0000-0000-00001F4C0000}"/>
    <cellStyle name="Normal 49 14 2 2 2" xfId="17642" xr:uid="{00000000-0005-0000-0000-0000204C0000}"/>
    <cellStyle name="Normal 49 14 2 3" xfId="17643" xr:uid="{00000000-0005-0000-0000-0000214C0000}"/>
    <cellStyle name="Normal 49 14 2 4" xfId="17644" xr:uid="{00000000-0005-0000-0000-0000224C0000}"/>
    <cellStyle name="Normal 49 14 3" xfId="17645" xr:uid="{00000000-0005-0000-0000-0000234C0000}"/>
    <cellStyle name="Normal 49 14 3 2" xfId="17646" xr:uid="{00000000-0005-0000-0000-0000244C0000}"/>
    <cellStyle name="Normal 49 14 3 2 2" xfId="17647" xr:uid="{00000000-0005-0000-0000-0000254C0000}"/>
    <cellStyle name="Normal 49 14 3 3" xfId="17648" xr:uid="{00000000-0005-0000-0000-0000264C0000}"/>
    <cellStyle name="Normal 49 14 3 3 2" xfId="17649" xr:uid="{00000000-0005-0000-0000-0000274C0000}"/>
    <cellStyle name="Normal 49 14 3 4" xfId="17650" xr:uid="{00000000-0005-0000-0000-0000284C0000}"/>
    <cellStyle name="Normal 49 14 4" xfId="17651" xr:uid="{00000000-0005-0000-0000-0000294C0000}"/>
    <cellStyle name="Normal 49 14 4 2" xfId="17652" xr:uid="{00000000-0005-0000-0000-00002A4C0000}"/>
    <cellStyle name="Normal 49 14 5" xfId="17653" xr:uid="{00000000-0005-0000-0000-00002B4C0000}"/>
    <cellStyle name="Normal 49 14 6" xfId="17654" xr:uid="{00000000-0005-0000-0000-00002C4C0000}"/>
    <cellStyle name="Normal 49 14 6 2" xfId="17655" xr:uid="{00000000-0005-0000-0000-00002D4C0000}"/>
    <cellStyle name="Normal 49 14 7" xfId="17656" xr:uid="{00000000-0005-0000-0000-00002E4C0000}"/>
    <cellStyle name="Normal 49 15" xfId="1104" xr:uid="{00000000-0005-0000-0000-00002F4C0000}"/>
    <cellStyle name="Normal 49 15 2" xfId="2464" xr:uid="{00000000-0005-0000-0000-0000304C0000}"/>
    <cellStyle name="Normal 49 15 2 2" xfId="17657" xr:uid="{00000000-0005-0000-0000-0000314C0000}"/>
    <cellStyle name="Normal 49 15 2 2 2" xfId="17658" xr:uid="{00000000-0005-0000-0000-0000324C0000}"/>
    <cellStyle name="Normal 49 15 2 3" xfId="17659" xr:uid="{00000000-0005-0000-0000-0000334C0000}"/>
    <cellStyle name="Normal 49 15 2 4" xfId="17660" xr:uid="{00000000-0005-0000-0000-0000344C0000}"/>
    <cellStyle name="Normal 49 15 3" xfId="17661" xr:uid="{00000000-0005-0000-0000-0000354C0000}"/>
    <cellStyle name="Normal 49 15 3 2" xfId="17662" xr:uid="{00000000-0005-0000-0000-0000364C0000}"/>
    <cellStyle name="Normal 49 15 3 2 2" xfId="17663" xr:uid="{00000000-0005-0000-0000-0000374C0000}"/>
    <cellStyle name="Normal 49 15 3 3" xfId="17664" xr:uid="{00000000-0005-0000-0000-0000384C0000}"/>
    <cellStyle name="Normal 49 15 3 3 2" xfId="17665" xr:uid="{00000000-0005-0000-0000-0000394C0000}"/>
    <cellStyle name="Normal 49 15 3 4" xfId="17666" xr:uid="{00000000-0005-0000-0000-00003A4C0000}"/>
    <cellStyle name="Normal 49 15 4" xfId="17667" xr:uid="{00000000-0005-0000-0000-00003B4C0000}"/>
    <cellStyle name="Normal 49 15 4 2" xfId="17668" xr:uid="{00000000-0005-0000-0000-00003C4C0000}"/>
    <cellStyle name="Normal 49 15 5" xfId="17669" xr:uid="{00000000-0005-0000-0000-00003D4C0000}"/>
    <cellStyle name="Normal 49 15 6" xfId="17670" xr:uid="{00000000-0005-0000-0000-00003E4C0000}"/>
    <cellStyle name="Normal 49 15 6 2" xfId="17671" xr:uid="{00000000-0005-0000-0000-00003F4C0000}"/>
    <cellStyle name="Normal 49 15 7" xfId="17672" xr:uid="{00000000-0005-0000-0000-0000404C0000}"/>
    <cellStyle name="Normal 49 16" xfId="1105" xr:uid="{00000000-0005-0000-0000-0000414C0000}"/>
    <cellStyle name="Normal 49 16 2" xfId="2465" xr:uid="{00000000-0005-0000-0000-0000424C0000}"/>
    <cellStyle name="Normal 49 16 2 2" xfId="17673" xr:uid="{00000000-0005-0000-0000-0000434C0000}"/>
    <cellStyle name="Normal 49 16 2 2 2" xfId="17674" xr:uid="{00000000-0005-0000-0000-0000444C0000}"/>
    <cellStyle name="Normal 49 16 2 3" xfId="17675" xr:uid="{00000000-0005-0000-0000-0000454C0000}"/>
    <cellStyle name="Normal 49 16 2 4" xfId="17676" xr:uid="{00000000-0005-0000-0000-0000464C0000}"/>
    <cellStyle name="Normal 49 16 3" xfId="17677" xr:uid="{00000000-0005-0000-0000-0000474C0000}"/>
    <cellStyle name="Normal 49 16 3 2" xfId="17678" xr:uid="{00000000-0005-0000-0000-0000484C0000}"/>
    <cellStyle name="Normal 49 16 3 2 2" xfId="17679" xr:uid="{00000000-0005-0000-0000-0000494C0000}"/>
    <cellStyle name="Normal 49 16 3 3" xfId="17680" xr:uid="{00000000-0005-0000-0000-00004A4C0000}"/>
    <cellStyle name="Normal 49 16 3 3 2" xfId="17681" xr:uid="{00000000-0005-0000-0000-00004B4C0000}"/>
    <cellStyle name="Normal 49 16 3 4" xfId="17682" xr:uid="{00000000-0005-0000-0000-00004C4C0000}"/>
    <cellStyle name="Normal 49 16 4" xfId="17683" xr:uid="{00000000-0005-0000-0000-00004D4C0000}"/>
    <cellStyle name="Normal 49 16 4 2" xfId="17684" xr:uid="{00000000-0005-0000-0000-00004E4C0000}"/>
    <cellStyle name="Normal 49 16 5" xfId="17685" xr:uid="{00000000-0005-0000-0000-00004F4C0000}"/>
    <cellStyle name="Normal 49 16 6" xfId="17686" xr:uid="{00000000-0005-0000-0000-0000504C0000}"/>
    <cellStyle name="Normal 49 16 6 2" xfId="17687" xr:uid="{00000000-0005-0000-0000-0000514C0000}"/>
    <cellStyle name="Normal 49 16 7" xfId="17688" xr:uid="{00000000-0005-0000-0000-0000524C0000}"/>
    <cellStyle name="Normal 49 17" xfId="1106" xr:uid="{00000000-0005-0000-0000-0000534C0000}"/>
    <cellStyle name="Normal 49 17 2" xfId="2466" xr:uid="{00000000-0005-0000-0000-0000544C0000}"/>
    <cellStyle name="Normal 49 17 2 2" xfId="17689" xr:uid="{00000000-0005-0000-0000-0000554C0000}"/>
    <cellStyle name="Normal 49 17 2 2 2" xfId="17690" xr:uid="{00000000-0005-0000-0000-0000564C0000}"/>
    <cellStyle name="Normal 49 17 2 3" xfId="17691" xr:uid="{00000000-0005-0000-0000-0000574C0000}"/>
    <cellStyle name="Normal 49 17 2 4" xfId="17692" xr:uid="{00000000-0005-0000-0000-0000584C0000}"/>
    <cellStyle name="Normal 49 17 3" xfId="17693" xr:uid="{00000000-0005-0000-0000-0000594C0000}"/>
    <cellStyle name="Normal 49 17 3 2" xfId="17694" xr:uid="{00000000-0005-0000-0000-00005A4C0000}"/>
    <cellStyle name="Normal 49 17 3 2 2" xfId="17695" xr:uid="{00000000-0005-0000-0000-00005B4C0000}"/>
    <cellStyle name="Normal 49 17 3 3" xfId="17696" xr:uid="{00000000-0005-0000-0000-00005C4C0000}"/>
    <cellStyle name="Normal 49 17 3 3 2" xfId="17697" xr:uid="{00000000-0005-0000-0000-00005D4C0000}"/>
    <cellStyle name="Normal 49 17 3 4" xfId="17698" xr:uid="{00000000-0005-0000-0000-00005E4C0000}"/>
    <cellStyle name="Normal 49 17 4" xfId="17699" xr:uid="{00000000-0005-0000-0000-00005F4C0000}"/>
    <cellStyle name="Normal 49 17 4 2" xfId="17700" xr:uid="{00000000-0005-0000-0000-0000604C0000}"/>
    <cellStyle name="Normal 49 17 5" xfId="17701" xr:uid="{00000000-0005-0000-0000-0000614C0000}"/>
    <cellStyle name="Normal 49 17 6" xfId="17702" xr:uid="{00000000-0005-0000-0000-0000624C0000}"/>
    <cellStyle name="Normal 49 17 6 2" xfId="17703" xr:uid="{00000000-0005-0000-0000-0000634C0000}"/>
    <cellStyle name="Normal 49 17 7" xfId="17704" xr:uid="{00000000-0005-0000-0000-0000644C0000}"/>
    <cellStyle name="Normal 49 18" xfId="1107" xr:uid="{00000000-0005-0000-0000-0000654C0000}"/>
    <cellStyle name="Normal 49 18 2" xfId="2467" xr:uid="{00000000-0005-0000-0000-0000664C0000}"/>
    <cellStyle name="Normal 49 18 2 2" xfId="17705" xr:uid="{00000000-0005-0000-0000-0000674C0000}"/>
    <cellStyle name="Normal 49 18 2 2 2" xfId="17706" xr:uid="{00000000-0005-0000-0000-0000684C0000}"/>
    <cellStyle name="Normal 49 18 2 3" xfId="17707" xr:uid="{00000000-0005-0000-0000-0000694C0000}"/>
    <cellStyle name="Normal 49 18 2 4" xfId="17708" xr:uid="{00000000-0005-0000-0000-00006A4C0000}"/>
    <cellStyle name="Normal 49 18 3" xfId="17709" xr:uid="{00000000-0005-0000-0000-00006B4C0000}"/>
    <cellStyle name="Normal 49 18 3 2" xfId="17710" xr:uid="{00000000-0005-0000-0000-00006C4C0000}"/>
    <cellStyle name="Normal 49 18 3 2 2" xfId="17711" xr:uid="{00000000-0005-0000-0000-00006D4C0000}"/>
    <cellStyle name="Normal 49 18 3 3" xfId="17712" xr:uid="{00000000-0005-0000-0000-00006E4C0000}"/>
    <cellStyle name="Normal 49 18 3 3 2" xfId="17713" xr:uid="{00000000-0005-0000-0000-00006F4C0000}"/>
    <cellStyle name="Normal 49 18 3 4" xfId="17714" xr:uid="{00000000-0005-0000-0000-0000704C0000}"/>
    <cellStyle name="Normal 49 18 4" xfId="17715" xr:uid="{00000000-0005-0000-0000-0000714C0000}"/>
    <cellStyle name="Normal 49 18 4 2" xfId="17716" xr:uid="{00000000-0005-0000-0000-0000724C0000}"/>
    <cellStyle name="Normal 49 18 5" xfId="17717" xr:uid="{00000000-0005-0000-0000-0000734C0000}"/>
    <cellStyle name="Normal 49 18 6" xfId="17718" xr:uid="{00000000-0005-0000-0000-0000744C0000}"/>
    <cellStyle name="Normal 49 18 6 2" xfId="17719" xr:uid="{00000000-0005-0000-0000-0000754C0000}"/>
    <cellStyle name="Normal 49 18 7" xfId="17720" xr:uid="{00000000-0005-0000-0000-0000764C0000}"/>
    <cellStyle name="Normal 49 19" xfId="1108" xr:uid="{00000000-0005-0000-0000-0000774C0000}"/>
    <cellStyle name="Normal 49 19 2" xfId="2468" xr:uid="{00000000-0005-0000-0000-0000784C0000}"/>
    <cellStyle name="Normal 49 19 2 2" xfId="17721" xr:uid="{00000000-0005-0000-0000-0000794C0000}"/>
    <cellStyle name="Normal 49 19 2 2 2" xfId="17722" xr:uid="{00000000-0005-0000-0000-00007A4C0000}"/>
    <cellStyle name="Normal 49 19 2 3" xfId="17723" xr:uid="{00000000-0005-0000-0000-00007B4C0000}"/>
    <cellStyle name="Normal 49 19 2 4" xfId="17724" xr:uid="{00000000-0005-0000-0000-00007C4C0000}"/>
    <cellStyle name="Normal 49 19 3" xfId="17725" xr:uid="{00000000-0005-0000-0000-00007D4C0000}"/>
    <cellStyle name="Normal 49 19 3 2" xfId="17726" xr:uid="{00000000-0005-0000-0000-00007E4C0000}"/>
    <cellStyle name="Normal 49 19 3 2 2" xfId="17727" xr:uid="{00000000-0005-0000-0000-00007F4C0000}"/>
    <cellStyle name="Normal 49 19 3 3" xfId="17728" xr:uid="{00000000-0005-0000-0000-0000804C0000}"/>
    <cellStyle name="Normal 49 19 3 3 2" xfId="17729" xr:uid="{00000000-0005-0000-0000-0000814C0000}"/>
    <cellStyle name="Normal 49 19 3 4" xfId="17730" xr:uid="{00000000-0005-0000-0000-0000824C0000}"/>
    <cellStyle name="Normal 49 19 4" xfId="17731" xr:uid="{00000000-0005-0000-0000-0000834C0000}"/>
    <cellStyle name="Normal 49 19 4 2" xfId="17732" xr:uid="{00000000-0005-0000-0000-0000844C0000}"/>
    <cellStyle name="Normal 49 19 5" xfId="17733" xr:uid="{00000000-0005-0000-0000-0000854C0000}"/>
    <cellStyle name="Normal 49 19 6" xfId="17734" xr:uid="{00000000-0005-0000-0000-0000864C0000}"/>
    <cellStyle name="Normal 49 19 6 2" xfId="17735" xr:uid="{00000000-0005-0000-0000-0000874C0000}"/>
    <cellStyle name="Normal 49 19 7" xfId="17736" xr:uid="{00000000-0005-0000-0000-0000884C0000}"/>
    <cellStyle name="Normal 49 2" xfId="1109" xr:uid="{00000000-0005-0000-0000-0000894C0000}"/>
    <cellStyle name="Normal 49 2 2" xfId="2043" xr:uid="{00000000-0005-0000-0000-00008A4C0000}"/>
    <cellStyle name="Normal 49 2 2 2" xfId="17737" xr:uid="{00000000-0005-0000-0000-00008B4C0000}"/>
    <cellStyle name="Normal 49 2 2 2 2" xfId="17738" xr:uid="{00000000-0005-0000-0000-00008C4C0000}"/>
    <cellStyle name="Normal 49 2 2 3" xfId="17739" xr:uid="{00000000-0005-0000-0000-00008D4C0000}"/>
    <cellStyle name="Normal 49 2 2 4" xfId="17740" xr:uid="{00000000-0005-0000-0000-00008E4C0000}"/>
    <cellStyle name="Normal 49 2 3" xfId="17741" xr:uid="{00000000-0005-0000-0000-00008F4C0000}"/>
    <cellStyle name="Normal 49 2 3 2" xfId="17742" xr:uid="{00000000-0005-0000-0000-0000904C0000}"/>
    <cellStyle name="Normal 49 2 3 2 2" xfId="17743" xr:uid="{00000000-0005-0000-0000-0000914C0000}"/>
    <cellStyle name="Normal 49 2 3 3" xfId="17744" xr:uid="{00000000-0005-0000-0000-0000924C0000}"/>
    <cellStyle name="Normal 49 2 3 3 2" xfId="17745" xr:uid="{00000000-0005-0000-0000-0000934C0000}"/>
    <cellStyle name="Normal 49 2 3 4" xfId="17746" xr:uid="{00000000-0005-0000-0000-0000944C0000}"/>
    <cellStyle name="Normal 49 2 4" xfId="17747" xr:uid="{00000000-0005-0000-0000-0000954C0000}"/>
    <cellStyle name="Normal 49 2 4 2" xfId="17748" xr:uid="{00000000-0005-0000-0000-0000964C0000}"/>
    <cellStyle name="Normal 49 2 5" xfId="17749" xr:uid="{00000000-0005-0000-0000-0000974C0000}"/>
    <cellStyle name="Normal 49 2 6" xfId="17750" xr:uid="{00000000-0005-0000-0000-0000984C0000}"/>
    <cellStyle name="Normal 49 2 6 2" xfId="17751" xr:uid="{00000000-0005-0000-0000-0000994C0000}"/>
    <cellStyle name="Normal 49 2 7" xfId="17752" xr:uid="{00000000-0005-0000-0000-00009A4C0000}"/>
    <cellStyle name="Normal 49 20" xfId="2042" xr:uid="{00000000-0005-0000-0000-00009B4C0000}"/>
    <cellStyle name="Normal 49 20 2" xfId="17753" xr:uid="{00000000-0005-0000-0000-00009C4C0000}"/>
    <cellStyle name="Normal 49 20 2 2" xfId="17754" xr:uid="{00000000-0005-0000-0000-00009D4C0000}"/>
    <cellStyle name="Normal 49 20 3" xfId="17755" xr:uid="{00000000-0005-0000-0000-00009E4C0000}"/>
    <cellStyle name="Normal 49 20 4" xfId="17756" xr:uid="{00000000-0005-0000-0000-00009F4C0000}"/>
    <cellStyle name="Normal 49 21" xfId="17757" xr:uid="{00000000-0005-0000-0000-0000A04C0000}"/>
    <cellStyle name="Normal 49 21 2" xfId="17758" xr:uid="{00000000-0005-0000-0000-0000A14C0000}"/>
    <cellStyle name="Normal 49 21 2 2" xfId="17759" xr:uid="{00000000-0005-0000-0000-0000A24C0000}"/>
    <cellStyle name="Normal 49 21 3" xfId="17760" xr:uid="{00000000-0005-0000-0000-0000A34C0000}"/>
    <cellStyle name="Normal 49 21 3 2" xfId="17761" xr:uid="{00000000-0005-0000-0000-0000A44C0000}"/>
    <cellStyle name="Normal 49 21 4" xfId="17762" xr:uid="{00000000-0005-0000-0000-0000A54C0000}"/>
    <cellStyle name="Normal 49 22" xfId="17763" xr:uid="{00000000-0005-0000-0000-0000A64C0000}"/>
    <cellStyle name="Normal 49 22 2" xfId="17764" xr:uid="{00000000-0005-0000-0000-0000A74C0000}"/>
    <cellStyle name="Normal 49 23" xfId="17765" xr:uid="{00000000-0005-0000-0000-0000A84C0000}"/>
    <cellStyle name="Normal 49 24" xfId="17766" xr:uid="{00000000-0005-0000-0000-0000A94C0000}"/>
    <cellStyle name="Normal 49 24 2" xfId="17767" xr:uid="{00000000-0005-0000-0000-0000AA4C0000}"/>
    <cellStyle name="Normal 49 25" xfId="17768" xr:uid="{00000000-0005-0000-0000-0000AB4C0000}"/>
    <cellStyle name="Normal 49 26" xfId="1098" xr:uid="{00000000-0005-0000-0000-0000AC4C0000}"/>
    <cellStyle name="Normal 49 3" xfId="1110" xr:uid="{00000000-0005-0000-0000-0000AD4C0000}"/>
    <cellStyle name="Normal 49 3 2" xfId="2044" xr:uid="{00000000-0005-0000-0000-0000AE4C0000}"/>
    <cellStyle name="Normal 49 3 2 2" xfId="17769" xr:uid="{00000000-0005-0000-0000-0000AF4C0000}"/>
    <cellStyle name="Normal 49 3 2 2 2" xfId="17770" xr:uid="{00000000-0005-0000-0000-0000B04C0000}"/>
    <cellStyle name="Normal 49 3 2 3" xfId="17771" xr:uid="{00000000-0005-0000-0000-0000B14C0000}"/>
    <cellStyle name="Normal 49 3 2 4" xfId="17772" xr:uid="{00000000-0005-0000-0000-0000B24C0000}"/>
    <cellStyle name="Normal 49 3 3" xfId="17773" xr:uid="{00000000-0005-0000-0000-0000B34C0000}"/>
    <cellStyle name="Normal 49 3 3 2" xfId="17774" xr:uid="{00000000-0005-0000-0000-0000B44C0000}"/>
    <cellStyle name="Normal 49 3 3 2 2" xfId="17775" xr:uid="{00000000-0005-0000-0000-0000B54C0000}"/>
    <cellStyle name="Normal 49 3 3 3" xfId="17776" xr:uid="{00000000-0005-0000-0000-0000B64C0000}"/>
    <cellStyle name="Normal 49 3 3 3 2" xfId="17777" xr:uid="{00000000-0005-0000-0000-0000B74C0000}"/>
    <cellStyle name="Normal 49 3 3 4" xfId="17778" xr:uid="{00000000-0005-0000-0000-0000B84C0000}"/>
    <cellStyle name="Normal 49 3 4" xfId="17779" xr:uid="{00000000-0005-0000-0000-0000B94C0000}"/>
    <cellStyle name="Normal 49 3 4 2" xfId="17780" xr:uid="{00000000-0005-0000-0000-0000BA4C0000}"/>
    <cellStyle name="Normal 49 3 5" xfId="17781" xr:uid="{00000000-0005-0000-0000-0000BB4C0000}"/>
    <cellStyle name="Normal 49 3 6" xfId="17782" xr:uid="{00000000-0005-0000-0000-0000BC4C0000}"/>
    <cellStyle name="Normal 49 3 6 2" xfId="17783" xr:uid="{00000000-0005-0000-0000-0000BD4C0000}"/>
    <cellStyle name="Normal 49 3 7" xfId="17784" xr:uid="{00000000-0005-0000-0000-0000BE4C0000}"/>
    <cellStyle name="Normal 49 4" xfId="1111" xr:uid="{00000000-0005-0000-0000-0000BF4C0000}"/>
    <cellStyle name="Normal 49 4 2" xfId="2045" xr:uid="{00000000-0005-0000-0000-0000C04C0000}"/>
    <cellStyle name="Normal 49 4 2 2" xfId="17785" xr:uid="{00000000-0005-0000-0000-0000C14C0000}"/>
    <cellStyle name="Normal 49 4 2 2 2" xfId="17786" xr:uid="{00000000-0005-0000-0000-0000C24C0000}"/>
    <cellStyle name="Normal 49 4 2 3" xfId="17787" xr:uid="{00000000-0005-0000-0000-0000C34C0000}"/>
    <cellStyle name="Normal 49 4 2 4" xfId="17788" xr:uid="{00000000-0005-0000-0000-0000C44C0000}"/>
    <cellStyle name="Normal 49 4 3" xfId="17789" xr:uid="{00000000-0005-0000-0000-0000C54C0000}"/>
    <cellStyle name="Normal 49 4 3 2" xfId="17790" xr:uid="{00000000-0005-0000-0000-0000C64C0000}"/>
    <cellStyle name="Normal 49 4 3 2 2" xfId="17791" xr:uid="{00000000-0005-0000-0000-0000C74C0000}"/>
    <cellStyle name="Normal 49 4 3 3" xfId="17792" xr:uid="{00000000-0005-0000-0000-0000C84C0000}"/>
    <cellStyle name="Normal 49 4 3 3 2" xfId="17793" xr:uid="{00000000-0005-0000-0000-0000C94C0000}"/>
    <cellStyle name="Normal 49 4 3 4" xfId="17794" xr:uid="{00000000-0005-0000-0000-0000CA4C0000}"/>
    <cellStyle name="Normal 49 4 4" xfId="17795" xr:uid="{00000000-0005-0000-0000-0000CB4C0000}"/>
    <cellStyle name="Normal 49 4 4 2" xfId="17796" xr:uid="{00000000-0005-0000-0000-0000CC4C0000}"/>
    <cellStyle name="Normal 49 4 5" xfId="17797" xr:uid="{00000000-0005-0000-0000-0000CD4C0000}"/>
    <cellStyle name="Normal 49 4 6" xfId="17798" xr:uid="{00000000-0005-0000-0000-0000CE4C0000}"/>
    <cellStyle name="Normal 49 4 6 2" xfId="17799" xr:uid="{00000000-0005-0000-0000-0000CF4C0000}"/>
    <cellStyle name="Normal 49 4 7" xfId="17800" xr:uid="{00000000-0005-0000-0000-0000D04C0000}"/>
    <cellStyle name="Normal 49 5" xfId="1112" xr:uid="{00000000-0005-0000-0000-0000D14C0000}"/>
    <cellStyle name="Normal 49 5 2" xfId="2046" xr:uid="{00000000-0005-0000-0000-0000D24C0000}"/>
    <cellStyle name="Normal 49 5 2 2" xfId="17801" xr:uid="{00000000-0005-0000-0000-0000D34C0000}"/>
    <cellStyle name="Normal 49 5 2 2 2" xfId="17802" xr:uid="{00000000-0005-0000-0000-0000D44C0000}"/>
    <cellStyle name="Normal 49 5 2 3" xfId="17803" xr:uid="{00000000-0005-0000-0000-0000D54C0000}"/>
    <cellStyle name="Normal 49 5 2 4" xfId="17804" xr:uid="{00000000-0005-0000-0000-0000D64C0000}"/>
    <cellStyle name="Normal 49 5 3" xfId="17805" xr:uid="{00000000-0005-0000-0000-0000D74C0000}"/>
    <cellStyle name="Normal 49 5 3 2" xfId="17806" xr:uid="{00000000-0005-0000-0000-0000D84C0000}"/>
    <cellStyle name="Normal 49 5 3 2 2" xfId="17807" xr:uid="{00000000-0005-0000-0000-0000D94C0000}"/>
    <cellStyle name="Normal 49 5 3 3" xfId="17808" xr:uid="{00000000-0005-0000-0000-0000DA4C0000}"/>
    <cellStyle name="Normal 49 5 3 3 2" xfId="17809" xr:uid="{00000000-0005-0000-0000-0000DB4C0000}"/>
    <cellStyle name="Normal 49 5 3 4" xfId="17810" xr:uid="{00000000-0005-0000-0000-0000DC4C0000}"/>
    <cellStyle name="Normal 49 5 4" xfId="17811" xr:uid="{00000000-0005-0000-0000-0000DD4C0000}"/>
    <cellStyle name="Normal 49 5 4 2" xfId="17812" xr:uid="{00000000-0005-0000-0000-0000DE4C0000}"/>
    <cellStyle name="Normal 49 5 5" xfId="17813" xr:uid="{00000000-0005-0000-0000-0000DF4C0000}"/>
    <cellStyle name="Normal 49 5 6" xfId="17814" xr:uid="{00000000-0005-0000-0000-0000E04C0000}"/>
    <cellStyle name="Normal 49 5 6 2" xfId="17815" xr:uid="{00000000-0005-0000-0000-0000E14C0000}"/>
    <cellStyle name="Normal 49 5 7" xfId="17816" xr:uid="{00000000-0005-0000-0000-0000E24C0000}"/>
    <cellStyle name="Normal 49 6" xfId="1113" xr:uid="{00000000-0005-0000-0000-0000E34C0000}"/>
    <cellStyle name="Normal 49 6 2" xfId="2047" xr:uid="{00000000-0005-0000-0000-0000E44C0000}"/>
    <cellStyle name="Normal 49 6 2 2" xfId="17817" xr:uid="{00000000-0005-0000-0000-0000E54C0000}"/>
    <cellStyle name="Normal 49 6 2 2 2" xfId="17818" xr:uid="{00000000-0005-0000-0000-0000E64C0000}"/>
    <cellStyle name="Normal 49 6 2 3" xfId="17819" xr:uid="{00000000-0005-0000-0000-0000E74C0000}"/>
    <cellStyle name="Normal 49 6 2 4" xfId="17820" xr:uid="{00000000-0005-0000-0000-0000E84C0000}"/>
    <cellStyle name="Normal 49 6 3" xfId="17821" xr:uid="{00000000-0005-0000-0000-0000E94C0000}"/>
    <cellStyle name="Normal 49 6 3 2" xfId="17822" xr:uid="{00000000-0005-0000-0000-0000EA4C0000}"/>
    <cellStyle name="Normal 49 6 3 2 2" xfId="17823" xr:uid="{00000000-0005-0000-0000-0000EB4C0000}"/>
    <cellStyle name="Normal 49 6 3 3" xfId="17824" xr:uid="{00000000-0005-0000-0000-0000EC4C0000}"/>
    <cellStyle name="Normal 49 6 3 3 2" xfId="17825" xr:uid="{00000000-0005-0000-0000-0000ED4C0000}"/>
    <cellStyle name="Normal 49 6 3 4" xfId="17826" xr:uid="{00000000-0005-0000-0000-0000EE4C0000}"/>
    <cellStyle name="Normal 49 6 4" xfId="17827" xr:uid="{00000000-0005-0000-0000-0000EF4C0000}"/>
    <cellStyle name="Normal 49 6 4 2" xfId="17828" xr:uid="{00000000-0005-0000-0000-0000F04C0000}"/>
    <cellStyle name="Normal 49 6 5" xfId="17829" xr:uid="{00000000-0005-0000-0000-0000F14C0000}"/>
    <cellStyle name="Normal 49 6 6" xfId="17830" xr:uid="{00000000-0005-0000-0000-0000F24C0000}"/>
    <cellStyle name="Normal 49 6 6 2" xfId="17831" xr:uid="{00000000-0005-0000-0000-0000F34C0000}"/>
    <cellStyle name="Normal 49 6 7" xfId="17832" xr:uid="{00000000-0005-0000-0000-0000F44C0000}"/>
    <cellStyle name="Normal 49 7" xfId="1114" xr:uid="{00000000-0005-0000-0000-0000F54C0000}"/>
    <cellStyle name="Normal 49 7 2" xfId="2048" xr:uid="{00000000-0005-0000-0000-0000F64C0000}"/>
    <cellStyle name="Normal 49 7 2 2" xfId="17833" xr:uid="{00000000-0005-0000-0000-0000F74C0000}"/>
    <cellStyle name="Normal 49 7 2 2 2" xfId="17834" xr:uid="{00000000-0005-0000-0000-0000F84C0000}"/>
    <cellStyle name="Normal 49 7 2 3" xfId="17835" xr:uid="{00000000-0005-0000-0000-0000F94C0000}"/>
    <cellStyle name="Normal 49 7 2 4" xfId="17836" xr:uid="{00000000-0005-0000-0000-0000FA4C0000}"/>
    <cellStyle name="Normal 49 7 3" xfId="17837" xr:uid="{00000000-0005-0000-0000-0000FB4C0000}"/>
    <cellStyle name="Normal 49 7 3 2" xfId="17838" xr:uid="{00000000-0005-0000-0000-0000FC4C0000}"/>
    <cellStyle name="Normal 49 7 3 2 2" xfId="17839" xr:uid="{00000000-0005-0000-0000-0000FD4C0000}"/>
    <cellStyle name="Normal 49 7 3 3" xfId="17840" xr:uid="{00000000-0005-0000-0000-0000FE4C0000}"/>
    <cellStyle name="Normal 49 7 3 3 2" xfId="17841" xr:uid="{00000000-0005-0000-0000-0000FF4C0000}"/>
    <cellStyle name="Normal 49 7 3 4" xfId="17842" xr:uid="{00000000-0005-0000-0000-0000004D0000}"/>
    <cellStyle name="Normal 49 7 4" xfId="17843" xr:uid="{00000000-0005-0000-0000-0000014D0000}"/>
    <cellStyle name="Normal 49 7 4 2" xfId="17844" xr:uid="{00000000-0005-0000-0000-0000024D0000}"/>
    <cellStyle name="Normal 49 7 5" xfId="17845" xr:uid="{00000000-0005-0000-0000-0000034D0000}"/>
    <cellStyle name="Normal 49 7 6" xfId="17846" xr:uid="{00000000-0005-0000-0000-0000044D0000}"/>
    <cellStyle name="Normal 49 7 6 2" xfId="17847" xr:uid="{00000000-0005-0000-0000-0000054D0000}"/>
    <cellStyle name="Normal 49 7 7" xfId="17848" xr:uid="{00000000-0005-0000-0000-0000064D0000}"/>
    <cellStyle name="Normal 49 8" xfId="1115" xr:uid="{00000000-0005-0000-0000-0000074D0000}"/>
    <cellStyle name="Normal 49 8 2" xfId="2049" xr:uid="{00000000-0005-0000-0000-0000084D0000}"/>
    <cellStyle name="Normal 49 8 2 2" xfId="17849" xr:uid="{00000000-0005-0000-0000-0000094D0000}"/>
    <cellStyle name="Normal 49 8 2 2 2" xfId="17850" xr:uid="{00000000-0005-0000-0000-00000A4D0000}"/>
    <cellStyle name="Normal 49 8 2 3" xfId="17851" xr:uid="{00000000-0005-0000-0000-00000B4D0000}"/>
    <cellStyle name="Normal 49 8 2 4" xfId="17852" xr:uid="{00000000-0005-0000-0000-00000C4D0000}"/>
    <cellStyle name="Normal 49 8 3" xfId="17853" xr:uid="{00000000-0005-0000-0000-00000D4D0000}"/>
    <cellStyle name="Normal 49 8 3 2" xfId="17854" xr:uid="{00000000-0005-0000-0000-00000E4D0000}"/>
    <cellStyle name="Normal 49 8 3 2 2" xfId="17855" xr:uid="{00000000-0005-0000-0000-00000F4D0000}"/>
    <cellStyle name="Normal 49 8 3 3" xfId="17856" xr:uid="{00000000-0005-0000-0000-0000104D0000}"/>
    <cellStyle name="Normal 49 8 3 3 2" xfId="17857" xr:uid="{00000000-0005-0000-0000-0000114D0000}"/>
    <cellStyle name="Normal 49 8 3 4" xfId="17858" xr:uid="{00000000-0005-0000-0000-0000124D0000}"/>
    <cellStyle name="Normal 49 8 4" xfId="17859" xr:uid="{00000000-0005-0000-0000-0000134D0000}"/>
    <cellStyle name="Normal 49 8 4 2" xfId="17860" xr:uid="{00000000-0005-0000-0000-0000144D0000}"/>
    <cellStyle name="Normal 49 8 5" xfId="17861" xr:uid="{00000000-0005-0000-0000-0000154D0000}"/>
    <cellStyle name="Normal 49 8 6" xfId="17862" xr:uid="{00000000-0005-0000-0000-0000164D0000}"/>
    <cellStyle name="Normal 49 8 6 2" xfId="17863" xr:uid="{00000000-0005-0000-0000-0000174D0000}"/>
    <cellStyle name="Normal 49 8 7" xfId="17864" xr:uid="{00000000-0005-0000-0000-0000184D0000}"/>
    <cellStyle name="Normal 49 9" xfId="1116" xr:uid="{00000000-0005-0000-0000-0000194D0000}"/>
    <cellStyle name="Normal 49 9 2" xfId="2050" xr:uid="{00000000-0005-0000-0000-00001A4D0000}"/>
    <cellStyle name="Normal 49 9 2 2" xfId="17865" xr:uid="{00000000-0005-0000-0000-00001B4D0000}"/>
    <cellStyle name="Normal 49 9 2 2 2" xfId="17866" xr:uid="{00000000-0005-0000-0000-00001C4D0000}"/>
    <cellStyle name="Normal 49 9 2 3" xfId="17867" xr:uid="{00000000-0005-0000-0000-00001D4D0000}"/>
    <cellStyle name="Normal 49 9 2 4" xfId="17868" xr:uid="{00000000-0005-0000-0000-00001E4D0000}"/>
    <cellStyle name="Normal 49 9 3" xfId="17869" xr:uid="{00000000-0005-0000-0000-00001F4D0000}"/>
    <cellStyle name="Normal 49 9 3 2" xfId="17870" xr:uid="{00000000-0005-0000-0000-0000204D0000}"/>
    <cellStyle name="Normal 49 9 3 2 2" xfId="17871" xr:uid="{00000000-0005-0000-0000-0000214D0000}"/>
    <cellStyle name="Normal 49 9 3 3" xfId="17872" xr:uid="{00000000-0005-0000-0000-0000224D0000}"/>
    <cellStyle name="Normal 49 9 3 3 2" xfId="17873" xr:uid="{00000000-0005-0000-0000-0000234D0000}"/>
    <cellStyle name="Normal 49 9 3 4" xfId="17874" xr:uid="{00000000-0005-0000-0000-0000244D0000}"/>
    <cellStyle name="Normal 49 9 4" xfId="17875" xr:uid="{00000000-0005-0000-0000-0000254D0000}"/>
    <cellStyle name="Normal 49 9 4 2" xfId="17876" xr:uid="{00000000-0005-0000-0000-0000264D0000}"/>
    <cellStyle name="Normal 49 9 5" xfId="17877" xr:uid="{00000000-0005-0000-0000-0000274D0000}"/>
    <cellStyle name="Normal 49 9 6" xfId="17878" xr:uid="{00000000-0005-0000-0000-0000284D0000}"/>
    <cellStyle name="Normal 49 9 6 2" xfId="17879" xr:uid="{00000000-0005-0000-0000-0000294D0000}"/>
    <cellStyle name="Normal 49 9 7" xfId="17880" xr:uid="{00000000-0005-0000-0000-00002A4D0000}"/>
    <cellStyle name="Normal 5" xfId="1117" xr:uid="{00000000-0005-0000-0000-00002B4D0000}"/>
    <cellStyle name="Normal 5 10" xfId="17881" xr:uid="{00000000-0005-0000-0000-00002C4D0000}"/>
    <cellStyle name="Normal 5 11" xfId="25418" xr:uid="{00000000-0005-0000-0000-00002D4D0000}"/>
    <cellStyle name="Normal 5 11 2" xfId="27158" xr:uid="{00000000-0005-0000-0000-00002E4D0000}"/>
    <cellStyle name="Normal 5 12" xfId="25419" xr:uid="{00000000-0005-0000-0000-00002F4D0000}"/>
    <cellStyle name="Normal 5 13" xfId="25420" xr:uid="{00000000-0005-0000-0000-0000304D0000}"/>
    <cellStyle name="Normal 5 14" xfId="25640" xr:uid="{00000000-0005-0000-0000-0000314D0000}"/>
    <cellStyle name="Normal 5 2" xfId="2051" xr:uid="{00000000-0005-0000-0000-0000324D0000}"/>
    <cellStyle name="Normal 5 2 2" xfId="2776" xr:uid="{00000000-0005-0000-0000-0000334D0000}"/>
    <cellStyle name="Normal 5 2 2 2" xfId="17882" xr:uid="{00000000-0005-0000-0000-0000344D0000}"/>
    <cellStyle name="Normal 5 2 2 3" xfId="17883" xr:uid="{00000000-0005-0000-0000-0000354D0000}"/>
    <cellStyle name="Normal 5 2 3" xfId="17884" xr:uid="{00000000-0005-0000-0000-0000364D0000}"/>
    <cellStyle name="Normal 5 2 3 2" xfId="23119" xr:uid="{00000000-0005-0000-0000-0000374D0000}"/>
    <cellStyle name="Normal 5 2 4" xfId="17885" xr:uid="{00000000-0005-0000-0000-0000384D0000}"/>
    <cellStyle name="Normal 5 2 5" xfId="17886" xr:uid="{00000000-0005-0000-0000-0000394D0000}"/>
    <cellStyle name="Normal 5 2 6" xfId="17887" xr:uid="{00000000-0005-0000-0000-00003A4D0000}"/>
    <cellStyle name="Normal 5 2 7" xfId="17888" xr:uid="{00000000-0005-0000-0000-00003B4D0000}"/>
    <cellStyle name="Normal 5 3" xfId="2775" xr:uid="{00000000-0005-0000-0000-00003C4D0000}"/>
    <cellStyle name="Normal 5 3 2" xfId="17889" xr:uid="{00000000-0005-0000-0000-00003D4D0000}"/>
    <cellStyle name="Normal 5 3 2 2" xfId="17890" xr:uid="{00000000-0005-0000-0000-00003E4D0000}"/>
    <cellStyle name="Normal 5 3 3" xfId="17891" xr:uid="{00000000-0005-0000-0000-00003F4D0000}"/>
    <cellStyle name="Normal 5 3 3 2" xfId="17892" xr:uid="{00000000-0005-0000-0000-0000404D0000}"/>
    <cellStyle name="Normal 5 3 4" xfId="17893" xr:uid="{00000000-0005-0000-0000-0000414D0000}"/>
    <cellStyle name="Normal 5 3 5" xfId="17894" xr:uid="{00000000-0005-0000-0000-0000424D0000}"/>
    <cellStyle name="Normal 5 3 6" xfId="25651" xr:uid="{00000000-0005-0000-0000-0000434D0000}"/>
    <cellStyle name="Normal 5 4" xfId="17895" xr:uid="{00000000-0005-0000-0000-0000444D0000}"/>
    <cellStyle name="Normal 5 4 2" xfId="17896" xr:uid="{00000000-0005-0000-0000-0000454D0000}"/>
    <cellStyle name="Normal 5 4 2 2" xfId="17897" xr:uid="{00000000-0005-0000-0000-0000464D0000}"/>
    <cellStyle name="Normal 5 4 3" xfId="17898" xr:uid="{00000000-0005-0000-0000-0000474D0000}"/>
    <cellStyle name="Normal 5 4 3 2" xfId="17899" xr:uid="{00000000-0005-0000-0000-0000484D0000}"/>
    <cellStyle name="Normal 5 4 4" xfId="17900" xr:uid="{00000000-0005-0000-0000-0000494D0000}"/>
    <cellStyle name="Normal 5 5" xfId="17901" xr:uid="{00000000-0005-0000-0000-00004A4D0000}"/>
    <cellStyle name="Normal 5 5 2" xfId="17902" xr:uid="{00000000-0005-0000-0000-00004B4D0000}"/>
    <cellStyle name="Normal 5 6" xfId="17903" xr:uid="{00000000-0005-0000-0000-00004C4D0000}"/>
    <cellStyle name="Normal 5 7" xfId="17904" xr:uid="{00000000-0005-0000-0000-00004D4D0000}"/>
    <cellStyle name="Normal 5 7 2" xfId="17905" xr:uid="{00000000-0005-0000-0000-00004E4D0000}"/>
    <cellStyle name="Normal 5 8" xfId="17906" xr:uid="{00000000-0005-0000-0000-00004F4D0000}"/>
    <cellStyle name="Normal 5 9" xfId="17907" xr:uid="{00000000-0005-0000-0000-0000504D0000}"/>
    <cellStyle name="Normal 50" xfId="1118" xr:uid="{00000000-0005-0000-0000-0000514D0000}"/>
    <cellStyle name="Normal 50 10" xfId="1119" xr:uid="{00000000-0005-0000-0000-0000524D0000}"/>
    <cellStyle name="Normal 50 10 2" xfId="2469" xr:uid="{00000000-0005-0000-0000-0000534D0000}"/>
    <cellStyle name="Normal 50 10 2 2" xfId="17908" xr:uid="{00000000-0005-0000-0000-0000544D0000}"/>
    <cellStyle name="Normal 50 10 2 2 2" xfId="17909" xr:uid="{00000000-0005-0000-0000-0000554D0000}"/>
    <cellStyle name="Normal 50 10 2 3" xfId="17910" xr:uid="{00000000-0005-0000-0000-0000564D0000}"/>
    <cellStyle name="Normal 50 10 2 4" xfId="17911" xr:uid="{00000000-0005-0000-0000-0000574D0000}"/>
    <cellStyle name="Normal 50 10 3" xfId="17912" xr:uid="{00000000-0005-0000-0000-0000584D0000}"/>
    <cellStyle name="Normal 50 10 3 2" xfId="17913" xr:uid="{00000000-0005-0000-0000-0000594D0000}"/>
    <cellStyle name="Normal 50 10 3 2 2" xfId="17914" xr:uid="{00000000-0005-0000-0000-00005A4D0000}"/>
    <cellStyle name="Normal 50 10 3 3" xfId="17915" xr:uid="{00000000-0005-0000-0000-00005B4D0000}"/>
    <cellStyle name="Normal 50 10 3 3 2" xfId="17916" xr:uid="{00000000-0005-0000-0000-00005C4D0000}"/>
    <cellStyle name="Normal 50 10 3 4" xfId="17917" xr:uid="{00000000-0005-0000-0000-00005D4D0000}"/>
    <cellStyle name="Normal 50 10 4" xfId="17918" xr:uid="{00000000-0005-0000-0000-00005E4D0000}"/>
    <cellStyle name="Normal 50 10 4 2" xfId="17919" xr:uid="{00000000-0005-0000-0000-00005F4D0000}"/>
    <cellStyle name="Normal 50 10 5" xfId="17920" xr:uid="{00000000-0005-0000-0000-0000604D0000}"/>
    <cellStyle name="Normal 50 10 6" xfId="17921" xr:uid="{00000000-0005-0000-0000-0000614D0000}"/>
    <cellStyle name="Normal 50 10 6 2" xfId="17922" xr:uid="{00000000-0005-0000-0000-0000624D0000}"/>
    <cellStyle name="Normal 50 10 7" xfId="17923" xr:uid="{00000000-0005-0000-0000-0000634D0000}"/>
    <cellStyle name="Normal 50 11" xfId="1120" xr:uid="{00000000-0005-0000-0000-0000644D0000}"/>
    <cellStyle name="Normal 50 11 2" xfId="2470" xr:uid="{00000000-0005-0000-0000-0000654D0000}"/>
    <cellStyle name="Normal 50 11 2 2" xfId="17924" xr:uid="{00000000-0005-0000-0000-0000664D0000}"/>
    <cellStyle name="Normal 50 11 2 2 2" xfId="17925" xr:uid="{00000000-0005-0000-0000-0000674D0000}"/>
    <cellStyle name="Normal 50 11 2 3" xfId="17926" xr:uid="{00000000-0005-0000-0000-0000684D0000}"/>
    <cellStyle name="Normal 50 11 2 4" xfId="17927" xr:uid="{00000000-0005-0000-0000-0000694D0000}"/>
    <cellStyle name="Normal 50 11 3" xfId="17928" xr:uid="{00000000-0005-0000-0000-00006A4D0000}"/>
    <cellStyle name="Normal 50 11 3 2" xfId="17929" xr:uid="{00000000-0005-0000-0000-00006B4D0000}"/>
    <cellStyle name="Normal 50 11 3 2 2" xfId="17930" xr:uid="{00000000-0005-0000-0000-00006C4D0000}"/>
    <cellStyle name="Normal 50 11 3 3" xfId="17931" xr:uid="{00000000-0005-0000-0000-00006D4D0000}"/>
    <cellStyle name="Normal 50 11 3 3 2" xfId="17932" xr:uid="{00000000-0005-0000-0000-00006E4D0000}"/>
    <cellStyle name="Normal 50 11 3 4" xfId="17933" xr:uid="{00000000-0005-0000-0000-00006F4D0000}"/>
    <cellStyle name="Normal 50 11 4" xfId="17934" xr:uid="{00000000-0005-0000-0000-0000704D0000}"/>
    <cellStyle name="Normal 50 11 4 2" xfId="17935" xr:uid="{00000000-0005-0000-0000-0000714D0000}"/>
    <cellStyle name="Normal 50 11 5" xfId="17936" xr:uid="{00000000-0005-0000-0000-0000724D0000}"/>
    <cellStyle name="Normal 50 11 6" xfId="17937" xr:uid="{00000000-0005-0000-0000-0000734D0000}"/>
    <cellStyle name="Normal 50 11 6 2" xfId="17938" xr:uid="{00000000-0005-0000-0000-0000744D0000}"/>
    <cellStyle name="Normal 50 11 7" xfId="17939" xr:uid="{00000000-0005-0000-0000-0000754D0000}"/>
    <cellStyle name="Normal 50 12" xfId="1121" xr:uid="{00000000-0005-0000-0000-0000764D0000}"/>
    <cellStyle name="Normal 50 12 2" xfId="2471" xr:uid="{00000000-0005-0000-0000-0000774D0000}"/>
    <cellStyle name="Normal 50 12 2 2" xfId="17940" xr:uid="{00000000-0005-0000-0000-0000784D0000}"/>
    <cellStyle name="Normal 50 12 2 2 2" xfId="17941" xr:uid="{00000000-0005-0000-0000-0000794D0000}"/>
    <cellStyle name="Normal 50 12 2 3" xfId="17942" xr:uid="{00000000-0005-0000-0000-00007A4D0000}"/>
    <cellStyle name="Normal 50 12 2 4" xfId="17943" xr:uid="{00000000-0005-0000-0000-00007B4D0000}"/>
    <cellStyle name="Normal 50 12 3" xfId="17944" xr:uid="{00000000-0005-0000-0000-00007C4D0000}"/>
    <cellStyle name="Normal 50 12 3 2" xfId="17945" xr:uid="{00000000-0005-0000-0000-00007D4D0000}"/>
    <cellStyle name="Normal 50 12 3 2 2" xfId="17946" xr:uid="{00000000-0005-0000-0000-00007E4D0000}"/>
    <cellStyle name="Normal 50 12 3 3" xfId="17947" xr:uid="{00000000-0005-0000-0000-00007F4D0000}"/>
    <cellStyle name="Normal 50 12 3 3 2" xfId="17948" xr:uid="{00000000-0005-0000-0000-0000804D0000}"/>
    <cellStyle name="Normal 50 12 3 4" xfId="17949" xr:uid="{00000000-0005-0000-0000-0000814D0000}"/>
    <cellStyle name="Normal 50 12 4" xfId="17950" xr:uid="{00000000-0005-0000-0000-0000824D0000}"/>
    <cellStyle name="Normal 50 12 4 2" xfId="17951" xr:uid="{00000000-0005-0000-0000-0000834D0000}"/>
    <cellStyle name="Normal 50 12 5" xfId="17952" xr:uid="{00000000-0005-0000-0000-0000844D0000}"/>
    <cellStyle name="Normal 50 12 6" xfId="17953" xr:uid="{00000000-0005-0000-0000-0000854D0000}"/>
    <cellStyle name="Normal 50 12 6 2" xfId="17954" xr:uid="{00000000-0005-0000-0000-0000864D0000}"/>
    <cellStyle name="Normal 50 12 7" xfId="17955" xr:uid="{00000000-0005-0000-0000-0000874D0000}"/>
    <cellStyle name="Normal 50 13" xfId="1122" xr:uid="{00000000-0005-0000-0000-0000884D0000}"/>
    <cellStyle name="Normal 50 13 2" xfId="2472" xr:uid="{00000000-0005-0000-0000-0000894D0000}"/>
    <cellStyle name="Normal 50 13 2 2" xfId="17956" xr:uid="{00000000-0005-0000-0000-00008A4D0000}"/>
    <cellStyle name="Normal 50 13 2 2 2" xfId="17957" xr:uid="{00000000-0005-0000-0000-00008B4D0000}"/>
    <cellStyle name="Normal 50 13 2 3" xfId="17958" xr:uid="{00000000-0005-0000-0000-00008C4D0000}"/>
    <cellStyle name="Normal 50 13 2 4" xfId="17959" xr:uid="{00000000-0005-0000-0000-00008D4D0000}"/>
    <cellStyle name="Normal 50 13 3" xfId="17960" xr:uid="{00000000-0005-0000-0000-00008E4D0000}"/>
    <cellStyle name="Normal 50 13 3 2" xfId="17961" xr:uid="{00000000-0005-0000-0000-00008F4D0000}"/>
    <cellStyle name="Normal 50 13 3 2 2" xfId="17962" xr:uid="{00000000-0005-0000-0000-0000904D0000}"/>
    <cellStyle name="Normal 50 13 3 3" xfId="17963" xr:uid="{00000000-0005-0000-0000-0000914D0000}"/>
    <cellStyle name="Normal 50 13 3 3 2" xfId="17964" xr:uid="{00000000-0005-0000-0000-0000924D0000}"/>
    <cellStyle name="Normal 50 13 3 4" xfId="17965" xr:uid="{00000000-0005-0000-0000-0000934D0000}"/>
    <cellStyle name="Normal 50 13 4" xfId="17966" xr:uid="{00000000-0005-0000-0000-0000944D0000}"/>
    <cellStyle name="Normal 50 13 4 2" xfId="17967" xr:uid="{00000000-0005-0000-0000-0000954D0000}"/>
    <cellStyle name="Normal 50 13 5" xfId="17968" xr:uid="{00000000-0005-0000-0000-0000964D0000}"/>
    <cellStyle name="Normal 50 13 6" xfId="17969" xr:uid="{00000000-0005-0000-0000-0000974D0000}"/>
    <cellStyle name="Normal 50 13 6 2" xfId="17970" xr:uid="{00000000-0005-0000-0000-0000984D0000}"/>
    <cellStyle name="Normal 50 13 7" xfId="17971" xr:uid="{00000000-0005-0000-0000-0000994D0000}"/>
    <cellStyle name="Normal 50 14" xfId="1123" xr:uid="{00000000-0005-0000-0000-00009A4D0000}"/>
    <cellStyle name="Normal 50 14 2" xfId="2473" xr:uid="{00000000-0005-0000-0000-00009B4D0000}"/>
    <cellStyle name="Normal 50 14 2 2" xfId="17972" xr:uid="{00000000-0005-0000-0000-00009C4D0000}"/>
    <cellStyle name="Normal 50 14 2 2 2" xfId="17973" xr:uid="{00000000-0005-0000-0000-00009D4D0000}"/>
    <cellStyle name="Normal 50 14 2 3" xfId="17974" xr:uid="{00000000-0005-0000-0000-00009E4D0000}"/>
    <cellStyle name="Normal 50 14 2 4" xfId="17975" xr:uid="{00000000-0005-0000-0000-00009F4D0000}"/>
    <cellStyle name="Normal 50 14 3" xfId="17976" xr:uid="{00000000-0005-0000-0000-0000A04D0000}"/>
    <cellStyle name="Normal 50 14 3 2" xfId="17977" xr:uid="{00000000-0005-0000-0000-0000A14D0000}"/>
    <cellStyle name="Normal 50 14 3 2 2" xfId="17978" xr:uid="{00000000-0005-0000-0000-0000A24D0000}"/>
    <cellStyle name="Normal 50 14 3 3" xfId="17979" xr:uid="{00000000-0005-0000-0000-0000A34D0000}"/>
    <cellStyle name="Normal 50 14 3 3 2" xfId="17980" xr:uid="{00000000-0005-0000-0000-0000A44D0000}"/>
    <cellStyle name="Normal 50 14 3 4" xfId="17981" xr:uid="{00000000-0005-0000-0000-0000A54D0000}"/>
    <cellStyle name="Normal 50 14 4" xfId="17982" xr:uid="{00000000-0005-0000-0000-0000A64D0000}"/>
    <cellStyle name="Normal 50 14 4 2" xfId="17983" xr:uid="{00000000-0005-0000-0000-0000A74D0000}"/>
    <cellStyle name="Normal 50 14 5" xfId="17984" xr:uid="{00000000-0005-0000-0000-0000A84D0000}"/>
    <cellStyle name="Normal 50 14 6" xfId="17985" xr:uid="{00000000-0005-0000-0000-0000A94D0000}"/>
    <cellStyle name="Normal 50 14 6 2" xfId="17986" xr:uid="{00000000-0005-0000-0000-0000AA4D0000}"/>
    <cellStyle name="Normal 50 14 7" xfId="17987" xr:uid="{00000000-0005-0000-0000-0000AB4D0000}"/>
    <cellStyle name="Normal 50 15" xfId="1124" xr:uid="{00000000-0005-0000-0000-0000AC4D0000}"/>
    <cellStyle name="Normal 50 15 2" xfId="2474" xr:uid="{00000000-0005-0000-0000-0000AD4D0000}"/>
    <cellStyle name="Normal 50 15 2 2" xfId="17988" xr:uid="{00000000-0005-0000-0000-0000AE4D0000}"/>
    <cellStyle name="Normal 50 15 2 2 2" xfId="17989" xr:uid="{00000000-0005-0000-0000-0000AF4D0000}"/>
    <cellStyle name="Normal 50 15 2 3" xfId="17990" xr:uid="{00000000-0005-0000-0000-0000B04D0000}"/>
    <cellStyle name="Normal 50 15 2 4" xfId="17991" xr:uid="{00000000-0005-0000-0000-0000B14D0000}"/>
    <cellStyle name="Normal 50 15 3" xfId="17992" xr:uid="{00000000-0005-0000-0000-0000B24D0000}"/>
    <cellStyle name="Normal 50 15 3 2" xfId="17993" xr:uid="{00000000-0005-0000-0000-0000B34D0000}"/>
    <cellStyle name="Normal 50 15 3 2 2" xfId="17994" xr:uid="{00000000-0005-0000-0000-0000B44D0000}"/>
    <cellStyle name="Normal 50 15 3 3" xfId="17995" xr:uid="{00000000-0005-0000-0000-0000B54D0000}"/>
    <cellStyle name="Normal 50 15 3 3 2" xfId="17996" xr:uid="{00000000-0005-0000-0000-0000B64D0000}"/>
    <cellStyle name="Normal 50 15 3 4" xfId="17997" xr:uid="{00000000-0005-0000-0000-0000B74D0000}"/>
    <cellStyle name="Normal 50 15 4" xfId="17998" xr:uid="{00000000-0005-0000-0000-0000B84D0000}"/>
    <cellStyle name="Normal 50 15 4 2" xfId="17999" xr:uid="{00000000-0005-0000-0000-0000B94D0000}"/>
    <cellStyle name="Normal 50 15 5" xfId="18000" xr:uid="{00000000-0005-0000-0000-0000BA4D0000}"/>
    <cellStyle name="Normal 50 15 6" xfId="18001" xr:uid="{00000000-0005-0000-0000-0000BB4D0000}"/>
    <cellStyle name="Normal 50 15 6 2" xfId="18002" xr:uid="{00000000-0005-0000-0000-0000BC4D0000}"/>
    <cellStyle name="Normal 50 15 7" xfId="18003" xr:uid="{00000000-0005-0000-0000-0000BD4D0000}"/>
    <cellStyle name="Normal 50 16" xfId="1125" xr:uid="{00000000-0005-0000-0000-0000BE4D0000}"/>
    <cellStyle name="Normal 50 16 2" xfId="2475" xr:uid="{00000000-0005-0000-0000-0000BF4D0000}"/>
    <cellStyle name="Normal 50 16 2 2" xfId="18004" xr:uid="{00000000-0005-0000-0000-0000C04D0000}"/>
    <cellStyle name="Normal 50 16 2 2 2" xfId="18005" xr:uid="{00000000-0005-0000-0000-0000C14D0000}"/>
    <cellStyle name="Normal 50 16 2 3" xfId="18006" xr:uid="{00000000-0005-0000-0000-0000C24D0000}"/>
    <cellStyle name="Normal 50 16 2 4" xfId="18007" xr:uid="{00000000-0005-0000-0000-0000C34D0000}"/>
    <cellStyle name="Normal 50 16 3" xfId="18008" xr:uid="{00000000-0005-0000-0000-0000C44D0000}"/>
    <cellStyle name="Normal 50 16 3 2" xfId="18009" xr:uid="{00000000-0005-0000-0000-0000C54D0000}"/>
    <cellStyle name="Normal 50 16 3 2 2" xfId="18010" xr:uid="{00000000-0005-0000-0000-0000C64D0000}"/>
    <cellStyle name="Normal 50 16 3 3" xfId="18011" xr:uid="{00000000-0005-0000-0000-0000C74D0000}"/>
    <cellStyle name="Normal 50 16 3 3 2" xfId="18012" xr:uid="{00000000-0005-0000-0000-0000C84D0000}"/>
    <cellStyle name="Normal 50 16 3 4" xfId="18013" xr:uid="{00000000-0005-0000-0000-0000C94D0000}"/>
    <cellStyle name="Normal 50 16 4" xfId="18014" xr:uid="{00000000-0005-0000-0000-0000CA4D0000}"/>
    <cellStyle name="Normal 50 16 4 2" xfId="18015" xr:uid="{00000000-0005-0000-0000-0000CB4D0000}"/>
    <cellStyle name="Normal 50 16 5" xfId="18016" xr:uid="{00000000-0005-0000-0000-0000CC4D0000}"/>
    <cellStyle name="Normal 50 16 6" xfId="18017" xr:uid="{00000000-0005-0000-0000-0000CD4D0000}"/>
    <cellStyle name="Normal 50 16 6 2" xfId="18018" xr:uid="{00000000-0005-0000-0000-0000CE4D0000}"/>
    <cellStyle name="Normal 50 16 7" xfId="18019" xr:uid="{00000000-0005-0000-0000-0000CF4D0000}"/>
    <cellStyle name="Normal 50 17" xfId="1126" xr:uid="{00000000-0005-0000-0000-0000D04D0000}"/>
    <cellStyle name="Normal 50 17 2" xfId="2476" xr:uid="{00000000-0005-0000-0000-0000D14D0000}"/>
    <cellStyle name="Normal 50 17 2 2" xfId="18020" xr:uid="{00000000-0005-0000-0000-0000D24D0000}"/>
    <cellStyle name="Normal 50 17 2 2 2" xfId="18021" xr:uid="{00000000-0005-0000-0000-0000D34D0000}"/>
    <cellStyle name="Normal 50 17 2 3" xfId="18022" xr:uid="{00000000-0005-0000-0000-0000D44D0000}"/>
    <cellStyle name="Normal 50 17 2 4" xfId="18023" xr:uid="{00000000-0005-0000-0000-0000D54D0000}"/>
    <cellStyle name="Normal 50 17 3" xfId="18024" xr:uid="{00000000-0005-0000-0000-0000D64D0000}"/>
    <cellStyle name="Normal 50 17 3 2" xfId="18025" xr:uid="{00000000-0005-0000-0000-0000D74D0000}"/>
    <cellStyle name="Normal 50 17 3 2 2" xfId="18026" xr:uid="{00000000-0005-0000-0000-0000D84D0000}"/>
    <cellStyle name="Normal 50 17 3 3" xfId="18027" xr:uid="{00000000-0005-0000-0000-0000D94D0000}"/>
    <cellStyle name="Normal 50 17 3 3 2" xfId="18028" xr:uid="{00000000-0005-0000-0000-0000DA4D0000}"/>
    <cellStyle name="Normal 50 17 3 4" xfId="18029" xr:uid="{00000000-0005-0000-0000-0000DB4D0000}"/>
    <cellStyle name="Normal 50 17 4" xfId="18030" xr:uid="{00000000-0005-0000-0000-0000DC4D0000}"/>
    <cellStyle name="Normal 50 17 4 2" xfId="18031" xr:uid="{00000000-0005-0000-0000-0000DD4D0000}"/>
    <cellStyle name="Normal 50 17 5" xfId="18032" xr:uid="{00000000-0005-0000-0000-0000DE4D0000}"/>
    <cellStyle name="Normal 50 17 6" xfId="18033" xr:uid="{00000000-0005-0000-0000-0000DF4D0000}"/>
    <cellStyle name="Normal 50 17 6 2" xfId="18034" xr:uid="{00000000-0005-0000-0000-0000E04D0000}"/>
    <cellStyle name="Normal 50 17 7" xfId="18035" xr:uid="{00000000-0005-0000-0000-0000E14D0000}"/>
    <cellStyle name="Normal 50 18" xfId="1127" xr:uid="{00000000-0005-0000-0000-0000E24D0000}"/>
    <cellStyle name="Normal 50 18 2" xfId="2477" xr:uid="{00000000-0005-0000-0000-0000E34D0000}"/>
    <cellStyle name="Normal 50 18 2 2" xfId="18036" xr:uid="{00000000-0005-0000-0000-0000E44D0000}"/>
    <cellStyle name="Normal 50 18 2 2 2" xfId="18037" xr:uid="{00000000-0005-0000-0000-0000E54D0000}"/>
    <cellStyle name="Normal 50 18 2 3" xfId="18038" xr:uid="{00000000-0005-0000-0000-0000E64D0000}"/>
    <cellStyle name="Normal 50 18 2 4" xfId="18039" xr:uid="{00000000-0005-0000-0000-0000E74D0000}"/>
    <cellStyle name="Normal 50 18 3" xfId="18040" xr:uid="{00000000-0005-0000-0000-0000E84D0000}"/>
    <cellStyle name="Normal 50 18 3 2" xfId="18041" xr:uid="{00000000-0005-0000-0000-0000E94D0000}"/>
    <cellStyle name="Normal 50 18 3 2 2" xfId="18042" xr:uid="{00000000-0005-0000-0000-0000EA4D0000}"/>
    <cellStyle name="Normal 50 18 3 3" xfId="18043" xr:uid="{00000000-0005-0000-0000-0000EB4D0000}"/>
    <cellStyle name="Normal 50 18 3 3 2" xfId="18044" xr:uid="{00000000-0005-0000-0000-0000EC4D0000}"/>
    <cellStyle name="Normal 50 18 3 4" xfId="18045" xr:uid="{00000000-0005-0000-0000-0000ED4D0000}"/>
    <cellStyle name="Normal 50 18 4" xfId="18046" xr:uid="{00000000-0005-0000-0000-0000EE4D0000}"/>
    <cellStyle name="Normal 50 18 4 2" xfId="18047" xr:uid="{00000000-0005-0000-0000-0000EF4D0000}"/>
    <cellStyle name="Normal 50 18 5" xfId="18048" xr:uid="{00000000-0005-0000-0000-0000F04D0000}"/>
    <cellStyle name="Normal 50 18 6" xfId="18049" xr:uid="{00000000-0005-0000-0000-0000F14D0000}"/>
    <cellStyle name="Normal 50 18 6 2" xfId="18050" xr:uid="{00000000-0005-0000-0000-0000F24D0000}"/>
    <cellStyle name="Normal 50 18 7" xfId="18051" xr:uid="{00000000-0005-0000-0000-0000F34D0000}"/>
    <cellStyle name="Normal 50 19" xfId="1128" xr:uid="{00000000-0005-0000-0000-0000F44D0000}"/>
    <cellStyle name="Normal 50 19 2" xfId="2478" xr:uid="{00000000-0005-0000-0000-0000F54D0000}"/>
    <cellStyle name="Normal 50 19 2 2" xfId="18052" xr:uid="{00000000-0005-0000-0000-0000F64D0000}"/>
    <cellStyle name="Normal 50 19 2 2 2" xfId="18053" xr:uid="{00000000-0005-0000-0000-0000F74D0000}"/>
    <cellStyle name="Normal 50 19 2 3" xfId="18054" xr:uid="{00000000-0005-0000-0000-0000F84D0000}"/>
    <cellStyle name="Normal 50 19 2 4" xfId="18055" xr:uid="{00000000-0005-0000-0000-0000F94D0000}"/>
    <cellStyle name="Normal 50 19 3" xfId="18056" xr:uid="{00000000-0005-0000-0000-0000FA4D0000}"/>
    <cellStyle name="Normal 50 19 3 2" xfId="18057" xr:uid="{00000000-0005-0000-0000-0000FB4D0000}"/>
    <cellStyle name="Normal 50 19 3 2 2" xfId="18058" xr:uid="{00000000-0005-0000-0000-0000FC4D0000}"/>
    <cellStyle name="Normal 50 19 3 3" xfId="18059" xr:uid="{00000000-0005-0000-0000-0000FD4D0000}"/>
    <cellStyle name="Normal 50 19 3 3 2" xfId="18060" xr:uid="{00000000-0005-0000-0000-0000FE4D0000}"/>
    <cellStyle name="Normal 50 19 3 4" xfId="18061" xr:uid="{00000000-0005-0000-0000-0000FF4D0000}"/>
    <cellStyle name="Normal 50 19 4" xfId="18062" xr:uid="{00000000-0005-0000-0000-0000004E0000}"/>
    <cellStyle name="Normal 50 19 4 2" xfId="18063" xr:uid="{00000000-0005-0000-0000-0000014E0000}"/>
    <cellStyle name="Normal 50 19 5" xfId="18064" xr:uid="{00000000-0005-0000-0000-0000024E0000}"/>
    <cellStyle name="Normal 50 19 6" xfId="18065" xr:uid="{00000000-0005-0000-0000-0000034E0000}"/>
    <cellStyle name="Normal 50 19 6 2" xfId="18066" xr:uid="{00000000-0005-0000-0000-0000044E0000}"/>
    <cellStyle name="Normal 50 19 7" xfId="18067" xr:uid="{00000000-0005-0000-0000-0000054E0000}"/>
    <cellStyle name="Normal 50 2" xfId="1129" xr:uid="{00000000-0005-0000-0000-0000064E0000}"/>
    <cellStyle name="Normal 50 2 2" xfId="2053" xr:uid="{00000000-0005-0000-0000-0000074E0000}"/>
    <cellStyle name="Normal 50 2 2 2" xfId="18068" xr:uid="{00000000-0005-0000-0000-0000084E0000}"/>
    <cellStyle name="Normal 50 2 2 2 2" xfId="18069" xr:uid="{00000000-0005-0000-0000-0000094E0000}"/>
    <cellStyle name="Normal 50 2 2 3" xfId="18070" xr:uid="{00000000-0005-0000-0000-00000A4E0000}"/>
    <cellStyle name="Normal 50 2 2 4" xfId="18071" xr:uid="{00000000-0005-0000-0000-00000B4E0000}"/>
    <cellStyle name="Normal 50 2 3" xfId="18072" xr:uid="{00000000-0005-0000-0000-00000C4E0000}"/>
    <cellStyle name="Normal 50 2 3 2" xfId="18073" xr:uid="{00000000-0005-0000-0000-00000D4E0000}"/>
    <cellStyle name="Normal 50 2 3 2 2" xfId="18074" xr:uid="{00000000-0005-0000-0000-00000E4E0000}"/>
    <cellStyle name="Normal 50 2 3 3" xfId="18075" xr:uid="{00000000-0005-0000-0000-00000F4E0000}"/>
    <cellStyle name="Normal 50 2 3 3 2" xfId="18076" xr:uid="{00000000-0005-0000-0000-0000104E0000}"/>
    <cellStyle name="Normal 50 2 3 4" xfId="18077" xr:uid="{00000000-0005-0000-0000-0000114E0000}"/>
    <cellStyle name="Normal 50 2 4" xfId="18078" xr:uid="{00000000-0005-0000-0000-0000124E0000}"/>
    <cellStyle name="Normal 50 2 4 2" xfId="18079" xr:uid="{00000000-0005-0000-0000-0000134E0000}"/>
    <cellStyle name="Normal 50 2 5" xfId="18080" xr:uid="{00000000-0005-0000-0000-0000144E0000}"/>
    <cellStyle name="Normal 50 2 6" xfId="18081" xr:uid="{00000000-0005-0000-0000-0000154E0000}"/>
    <cellStyle name="Normal 50 2 6 2" xfId="18082" xr:uid="{00000000-0005-0000-0000-0000164E0000}"/>
    <cellStyle name="Normal 50 2 7" xfId="18083" xr:uid="{00000000-0005-0000-0000-0000174E0000}"/>
    <cellStyle name="Normal 50 20" xfId="2052" xr:uid="{00000000-0005-0000-0000-0000184E0000}"/>
    <cellStyle name="Normal 50 20 2" xfId="18084" xr:uid="{00000000-0005-0000-0000-0000194E0000}"/>
    <cellStyle name="Normal 50 20 2 2" xfId="18085" xr:uid="{00000000-0005-0000-0000-00001A4E0000}"/>
    <cellStyle name="Normal 50 20 3" xfId="18086" xr:uid="{00000000-0005-0000-0000-00001B4E0000}"/>
    <cellStyle name="Normal 50 20 4" xfId="18087" xr:uid="{00000000-0005-0000-0000-00001C4E0000}"/>
    <cellStyle name="Normal 50 21" xfId="18088" xr:uid="{00000000-0005-0000-0000-00001D4E0000}"/>
    <cellStyle name="Normal 50 21 2" xfId="18089" xr:uid="{00000000-0005-0000-0000-00001E4E0000}"/>
    <cellStyle name="Normal 50 21 2 2" xfId="18090" xr:uid="{00000000-0005-0000-0000-00001F4E0000}"/>
    <cellStyle name="Normal 50 21 3" xfId="18091" xr:uid="{00000000-0005-0000-0000-0000204E0000}"/>
    <cellStyle name="Normal 50 21 3 2" xfId="18092" xr:uid="{00000000-0005-0000-0000-0000214E0000}"/>
    <cellStyle name="Normal 50 21 4" xfId="18093" xr:uid="{00000000-0005-0000-0000-0000224E0000}"/>
    <cellStyle name="Normal 50 22" xfId="18094" xr:uid="{00000000-0005-0000-0000-0000234E0000}"/>
    <cellStyle name="Normal 50 22 2" xfId="18095" xr:uid="{00000000-0005-0000-0000-0000244E0000}"/>
    <cellStyle name="Normal 50 23" xfId="18096" xr:uid="{00000000-0005-0000-0000-0000254E0000}"/>
    <cellStyle name="Normal 50 24" xfId="18097" xr:uid="{00000000-0005-0000-0000-0000264E0000}"/>
    <cellStyle name="Normal 50 24 2" xfId="18098" xr:uid="{00000000-0005-0000-0000-0000274E0000}"/>
    <cellStyle name="Normal 50 25" xfId="18099" xr:uid="{00000000-0005-0000-0000-0000284E0000}"/>
    <cellStyle name="Normal 50 3" xfId="1130" xr:uid="{00000000-0005-0000-0000-0000294E0000}"/>
    <cellStyle name="Normal 50 3 2" xfId="2054" xr:uid="{00000000-0005-0000-0000-00002A4E0000}"/>
    <cellStyle name="Normal 50 3 2 2" xfId="18100" xr:uid="{00000000-0005-0000-0000-00002B4E0000}"/>
    <cellStyle name="Normal 50 3 2 2 2" xfId="18101" xr:uid="{00000000-0005-0000-0000-00002C4E0000}"/>
    <cellStyle name="Normal 50 3 2 3" xfId="18102" xr:uid="{00000000-0005-0000-0000-00002D4E0000}"/>
    <cellStyle name="Normal 50 3 2 4" xfId="18103" xr:uid="{00000000-0005-0000-0000-00002E4E0000}"/>
    <cellStyle name="Normal 50 3 3" xfId="18104" xr:uid="{00000000-0005-0000-0000-00002F4E0000}"/>
    <cellStyle name="Normal 50 3 3 2" xfId="18105" xr:uid="{00000000-0005-0000-0000-0000304E0000}"/>
    <cellStyle name="Normal 50 3 3 2 2" xfId="18106" xr:uid="{00000000-0005-0000-0000-0000314E0000}"/>
    <cellStyle name="Normal 50 3 3 3" xfId="18107" xr:uid="{00000000-0005-0000-0000-0000324E0000}"/>
    <cellStyle name="Normal 50 3 3 3 2" xfId="18108" xr:uid="{00000000-0005-0000-0000-0000334E0000}"/>
    <cellStyle name="Normal 50 3 3 4" xfId="18109" xr:uid="{00000000-0005-0000-0000-0000344E0000}"/>
    <cellStyle name="Normal 50 3 4" xfId="18110" xr:uid="{00000000-0005-0000-0000-0000354E0000}"/>
    <cellStyle name="Normal 50 3 4 2" xfId="18111" xr:uid="{00000000-0005-0000-0000-0000364E0000}"/>
    <cellStyle name="Normal 50 3 5" xfId="18112" xr:uid="{00000000-0005-0000-0000-0000374E0000}"/>
    <cellStyle name="Normal 50 3 6" xfId="18113" xr:uid="{00000000-0005-0000-0000-0000384E0000}"/>
    <cellStyle name="Normal 50 3 6 2" xfId="18114" xr:uid="{00000000-0005-0000-0000-0000394E0000}"/>
    <cellStyle name="Normal 50 3 7" xfId="18115" xr:uid="{00000000-0005-0000-0000-00003A4E0000}"/>
    <cellStyle name="Normal 50 4" xfId="1131" xr:uid="{00000000-0005-0000-0000-00003B4E0000}"/>
    <cellStyle name="Normal 50 4 2" xfId="2055" xr:uid="{00000000-0005-0000-0000-00003C4E0000}"/>
    <cellStyle name="Normal 50 4 2 2" xfId="18116" xr:uid="{00000000-0005-0000-0000-00003D4E0000}"/>
    <cellStyle name="Normal 50 4 2 2 2" xfId="18117" xr:uid="{00000000-0005-0000-0000-00003E4E0000}"/>
    <cellStyle name="Normal 50 4 2 3" xfId="18118" xr:uid="{00000000-0005-0000-0000-00003F4E0000}"/>
    <cellStyle name="Normal 50 4 2 4" xfId="18119" xr:uid="{00000000-0005-0000-0000-0000404E0000}"/>
    <cellStyle name="Normal 50 4 3" xfId="18120" xr:uid="{00000000-0005-0000-0000-0000414E0000}"/>
    <cellStyle name="Normal 50 4 3 2" xfId="18121" xr:uid="{00000000-0005-0000-0000-0000424E0000}"/>
    <cellStyle name="Normal 50 4 3 2 2" xfId="18122" xr:uid="{00000000-0005-0000-0000-0000434E0000}"/>
    <cellStyle name="Normal 50 4 3 3" xfId="18123" xr:uid="{00000000-0005-0000-0000-0000444E0000}"/>
    <cellStyle name="Normal 50 4 3 3 2" xfId="18124" xr:uid="{00000000-0005-0000-0000-0000454E0000}"/>
    <cellStyle name="Normal 50 4 3 4" xfId="18125" xr:uid="{00000000-0005-0000-0000-0000464E0000}"/>
    <cellStyle name="Normal 50 4 4" xfId="18126" xr:uid="{00000000-0005-0000-0000-0000474E0000}"/>
    <cellStyle name="Normal 50 4 4 2" xfId="18127" xr:uid="{00000000-0005-0000-0000-0000484E0000}"/>
    <cellStyle name="Normal 50 4 5" xfId="18128" xr:uid="{00000000-0005-0000-0000-0000494E0000}"/>
    <cellStyle name="Normal 50 4 6" xfId="18129" xr:uid="{00000000-0005-0000-0000-00004A4E0000}"/>
    <cellStyle name="Normal 50 4 6 2" xfId="18130" xr:uid="{00000000-0005-0000-0000-00004B4E0000}"/>
    <cellStyle name="Normal 50 4 7" xfId="18131" xr:uid="{00000000-0005-0000-0000-00004C4E0000}"/>
    <cellStyle name="Normal 50 5" xfId="1132" xr:uid="{00000000-0005-0000-0000-00004D4E0000}"/>
    <cellStyle name="Normal 50 5 2" xfId="2056" xr:uid="{00000000-0005-0000-0000-00004E4E0000}"/>
    <cellStyle name="Normal 50 5 2 2" xfId="18132" xr:uid="{00000000-0005-0000-0000-00004F4E0000}"/>
    <cellStyle name="Normal 50 5 2 2 2" xfId="18133" xr:uid="{00000000-0005-0000-0000-0000504E0000}"/>
    <cellStyle name="Normal 50 5 2 3" xfId="18134" xr:uid="{00000000-0005-0000-0000-0000514E0000}"/>
    <cellStyle name="Normal 50 5 2 4" xfId="18135" xr:uid="{00000000-0005-0000-0000-0000524E0000}"/>
    <cellStyle name="Normal 50 5 3" xfId="18136" xr:uid="{00000000-0005-0000-0000-0000534E0000}"/>
    <cellStyle name="Normal 50 5 3 2" xfId="18137" xr:uid="{00000000-0005-0000-0000-0000544E0000}"/>
    <cellStyle name="Normal 50 5 3 2 2" xfId="18138" xr:uid="{00000000-0005-0000-0000-0000554E0000}"/>
    <cellStyle name="Normal 50 5 3 3" xfId="18139" xr:uid="{00000000-0005-0000-0000-0000564E0000}"/>
    <cellStyle name="Normal 50 5 3 3 2" xfId="18140" xr:uid="{00000000-0005-0000-0000-0000574E0000}"/>
    <cellStyle name="Normal 50 5 3 4" xfId="18141" xr:uid="{00000000-0005-0000-0000-0000584E0000}"/>
    <cellStyle name="Normal 50 5 4" xfId="18142" xr:uid="{00000000-0005-0000-0000-0000594E0000}"/>
    <cellStyle name="Normal 50 5 4 2" xfId="18143" xr:uid="{00000000-0005-0000-0000-00005A4E0000}"/>
    <cellStyle name="Normal 50 5 5" xfId="18144" xr:uid="{00000000-0005-0000-0000-00005B4E0000}"/>
    <cellStyle name="Normal 50 5 6" xfId="18145" xr:uid="{00000000-0005-0000-0000-00005C4E0000}"/>
    <cellStyle name="Normal 50 5 6 2" xfId="18146" xr:uid="{00000000-0005-0000-0000-00005D4E0000}"/>
    <cellStyle name="Normal 50 5 7" xfId="18147" xr:uid="{00000000-0005-0000-0000-00005E4E0000}"/>
    <cellStyle name="Normal 50 6" xfId="1133" xr:uid="{00000000-0005-0000-0000-00005F4E0000}"/>
    <cellStyle name="Normal 50 6 2" xfId="2057" xr:uid="{00000000-0005-0000-0000-0000604E0000}"/>
    <cellStyle name="Normal 50 6 2 2" xfId="18148" xr:uid="{00000000-0005-0000-0000-0000614E0000}"/>
    <cellStyle name="Normal 50 6 2 2 2" xfId="18149" xr:uid="{00000000-0005-0000-0000-0000624E0000}"/>
    <cellStyle name="Normal 50 6 2 3" xfId="18150" xr:uid="{00000000-0005-0000-0000-0000634E0000}"/>
    <cellStyle name="Normal 50 6 2 4" xfId="18151" xr:uid="{00000000-0005-0000-0000-0000644E0000}"/>
    <cellStyle name="Normal 50 6 3" xfId="18152" xr:uid="{00000000-0005-0000-0000-0000654E0000}"/>
    <cellStyle name="Normal 50 6 3 2" xfId="18153" xr:uid="{00000000-0005-0000-0000-0000664E0000}"/>
    <cellStyle name="Normal 50 6 3 2 2" xfId="18154" xr:uid="{00000000-0005-0000-0000-0000674E0000}"/>
    <cellStyle name="Normal 50 6 3 3" xfId="18155" xr:uid="{00000000-0005-0000-0000-0000684E0000}"/>
    <cellStyle name="Normal 50 6 3 3 2" xfId="18156" xr:uid="{00000000-0005-0000-0000-0000694E0000}"/>
    <cellStyle name="Normal 50 6 3 4" xfId="18157" xr:uid="{00000000-0005-0000-0000-00006A4E0000}"/>
    <cellStyle name="Normal 50 6 4" xfId="18158" xr:uid="{00000000-0005-0000-0000-00006B4E0000}"/>
    <cellStyle name="Normal 50 6 4 2" xfId="18159" xr:uid="{00000000-0005-0000-0000-00006C4E0000}"/>
    <cellStyle name="Normal 50 6 5" xfId="18160" xr:uid="{00000000-0005-0000-0000-00006D4E0000}"/>
    <cellStyle name="Normal 50 6 6" xfId="18161" xr:uid="{00000000-0005-0000-0000-00006E4E0000}"/>
    <cellStyle name="Normal 50 6 6 2" xfId="18162" xr:uid="{00000000-0005-0000-0000-00006F4E0000}"/>
    <cellStyle name="Normal 50 6 7" xfId="18163" xr:uid="{00000000-0005-0000-0000-0000704E0000}"/>
    <cellStyle name="Normal 50 7" xfId="1134" xr:uid="{00000000-0005-0000-0000-0000714E0000}"/>
    <cellStyle name="Normal 50 7 2" xfId="2058" xr:uid="{00000000-0005-0000-0000-0000724E0000}"/>
    <cellStyle name="Normal 50 7 2 2" xfId="18164" xr:uid="{00000000-0005-0000-0000-0000734E0000}"/>
    <cellStyle name="Normal 50 7 2 2 2" xfId="18165" xr:uid="{00000000-0005-0000-0000-0000744E0000}"/>
    <cellStyle name="Normal 50 7 2 3" xfId="18166" xr:uid="{00000000-0005-0000-0000-0000754E0000}"/>
    <cellStyle name="Normal 50 7 2 4" xfId="18167" xr:uid="{00000000-0005-0000-0000-0000764E0000}"/>
    <cellStyle name="Normal 50 7 3" xfId="18168" xr:uid="{00000000-0005-0000-0000-0000774E0000}"/>
    <cellStyle name="Normal 50 7 3 2" xfId="18169" xr:uid="{00000000-0005-0000-0000-0000784E0000}"/>
    <cellStyle name="Normal 50 7 3 2 2" xfId="18170" xr:uid="{00000000-0005-0000-0000-0000794E0000}"/>
    <cellStyle name="Normal 50 7 3 3" xfId="18171" xr:uid="{00000000-0005-0000-0000-00007A4E0000}"/>
    <cellStyle name="Normal 50 7 3 3 2" xfId="18172" xr:uid="{00000000-0005-0000-0000-00007B4E0000}"/>
    <cellStyle name="Normal 50 7 3 4" xfId="18173" xr:uid="{00000000-0005-0000-0000-00007C4E0000}"/>
    <cellStyle name="Normal 50 7 4" xfId="18174" xr:uid="{00000000-0005-0000-0000-00007D4E0000}"/>
    <cellStyle name="Normal 50 7 4 2" xfId="18175" xr:uid="{00000000-0005-0000-0000-00007E4E0000}"/>
    <cellStyle name="Normal 50 7 5" xfId="18176" xr:uid="{00000000-0005-0000-0000-00007F4E0000}"/>
    <cellStyle name="Normal 50 7 6" xfId="18177" xr:uid="{00000000-0005-0000-0000-0000804E0000}"/>
    <cellStyle name="Normal 50 7 6 2" xfId="18178" xr:uid="{00000000-0005-0000-0000-0000814E0000}"/>
    <cellStyle name="Normal 50 7 7" xfId="18179" xr:uid="{00000000-0005-0000-0000-0000824E0000}"/>
    <cellStyle name="Normal 50 8" xfId="1135" xr:uid="{00000000-0005-0000-0000-0000834E0000}"/>
    <cellStyle name="Normal 50 8 2" xfId="2059" xr:uid="{00000000-0005-0000-0000-0000844E0000}"/>
    <cellStyle name="Normal 50 8 2 2" xfId="18180" xr:uid="{00000000-0005-0000-0000-0000854E0000}"/>
    <cellStyle name="Normal 50 8 2 2 2" xfId="18181" xr:uid="{00000000-0005-0000-0000-0000864E0000}"/>
    <cellStyle name="Normal 50 8 2 3" xfId="18182" xr:uid="{00000000-0005-0000-0000-0000874E0000}"/>
    <cellStyle name="Normal 50 8 2 4" xfId="18183" xr:uid="{00000000-0005-0000-0000-0000884E0000}"/>
    <cellStyle name="Normal 50 8 3" xfId="18184" xr:uid="{00000000-0005-0000-0000-0000894E0000}"/>
    <cellStyle name="Normal 50 8 3 2" xfId="18185" xr:uid="{00000000-0005-0000-0000-00008A4E0000}"/>
    <cellStyle name="Normal 50 8 3 2 2" xfId="18186" xr:uid="{00000000-0005-0000-0000-00008B4E0000}"/>
    <cellStyle name="Normal 50 8 3 3" xfId="18187" xr:uid="{00000000-0005-0000-0000-00008C4E0000}"/>
    <cellStyle name="Normal 50 8 3 3 2" xfId="18188" xr:uid="{00000000-0005-0000-0000-00008D4E0000}"/>
    <cellStyle name="Normal 50 8 3 4" xfId="18189" xr:uid="{00000000-0005-0000-0000-00008E4E0000}"/>
    <cellStyle name="Normal 50 8 4" xfId="18190" xr:uid="{00000000-0005-0000-0000-00008F4E0000}"/>
    <cellStyle name="Normal 50 8 4 2" xfId="18191" xr:uid="{00000000-0005-0000-0000-0000904E0000}"/>
    <cellStyle name="Normal 50 8 5" xfId="18192" xr:uid="{00000000-0005-0000-0000-0000914E0000}"/>
    <cellStyle name="Normal 50 8 6" xfId="18193" xr:uid="{00000000-0005-0000-0000-0000924E0000}"/>
    <cellStyle name="Normal 50 8 6 2" xfId="18194" xr:uid="{00000000-0005-0000-0000-0000934E0000}"/>
    <cellStyle name="Normal 50 8 7" xfId="18195" xr:uid="{00000000-0005-0000-0000-0000944E0000}"/>
    <cellStyle name="Normal 50 9" xfId="1136" xr:uid="{00000000-0005-0000-0000-0000954E0000}"/>
    <cellStyle name="Normal 50 9 2" xfId="2060" xr:uid="{00000000-0005-0000-0000-0000964E0000}"/>
    <cellStyle name="Normal 50 9 2 2" xfId="18196" xr:uid="{00000000-0005-0000-0000-0000974E0000}"/>
    <cellStyle name="Normal 50 9 2 2 2" xfId="18197" xr:uid="{00000000-0005-0000-0000-0000984E0000}"/>
    <cellStyle name="Normal 50 9 2 3" xfId="18198" xr:uid="{00000000-0005-0000-0000-0000994E0000}"/>
    <cellStyle name="Normal 50 9 2 4" xfId="18199" xr:uid="{00000000-0005-0000-0000-00009A4E0000}"/>
    <cellStyle name="Normal 50 9 3" xfId="18200" xr:uid="{00000000-0005-0000-0000-00009B4E0000}"/>
    <cellStyle name="Normal 50 9 3 2" xfId="18201" xr:uid="{00000000-0005-0000-0000-00009C4E0000}"/>
    <cellStyle name="Normal 50 9 3 2 2" xfId="18202" xr:uid="{00000000-0005-0000-0000-00009D4E0000}"/>
    <cellStyle name="Normal 50 9 3 3" xfId="18203" xr:uid="{00000000-0005-0000-0000-00009E4E0000}"/>
    <cellStyle name="Normal 50 9 3 3 2" xfId="18204" xr:uid="{00000000-0005-0000-0000-00009F4E0000}"/>
    <cellStyle name="Normal 50 9 3 4" xfId="18205" xr:uid="{00000000-0005-0000-0000-0000A04E0000}"/>
    <cellStyle name="Normal 50 9 4" xfId="18206" xr:uid="{00000000-0005-0000-0000-0000A14E0000}"/>
    <cellStyle name="Normal 50 9 4 2" xfId="18207" xr:uid="{00000000-0005-0000-0000-0000A24E0000}"/>
    <cellStyle name="Normal 50 9 5" xfId="18208" xr:uid="{00000000-0005-0000-0000-0000A34E0000}"/>
    <cellStyle name="Normal 50 9 6" xfId="18209" xr:uid="{00000000-0005-0000-0000-0000A44E0000}"/>
    <cellStyle name="Normal 50 9 6 2" xfId="18210" xr:uid="{00000000-0005-0000-0000-0000A54E0000}"/>
    <cellStyle name="Normal 50 9 7" xfId="18211" xr:uid="{00000000-0005-0000-0000-0000A64E0000}"/>
    <cellStyle name="Normal 51" xfId="1137" xr:uid="{00000000-0005-0000-0000-0000A74E0000}"/>
    <cellStyle name="Normal 51 10" xfId="1138" xr:uid="{00000000-0005-0000-0000-0000A84E0000}"/>
    <cellStyle name="Normal 51 10 2" xfId="2479" xr:uid="{00000000-0005-0000-0000-0000A94E0000}"/>
    <cellStyle name="Normal 51 10 2 2" xfId="18212" xr:uid="{00000000-0005-0000-0000-0000AA4E0000}"/>
    <cellStyle name="Normal 51 10 2 2 2" xfId="18213" xr:uid="{00000000-0005-0000-0000-0000AB4E0000}"/>
    <cellStyle name="Normal 51 10 2 3" xfId="18214" xr:uid="{00000000-0005-0000-0000-0000AC4E0000}"/>
    <cellStyle name="Normal 51 10 2 4" xfId="18215" xr:uid="{00000000-0005-0000-0000-0000AD4E0000}"/>
    <cellStyle name="Normal 51 10 3" xfId="18216" xr:uid="{00000000-0005-0000-0000-0000AE4E0000}"/>
    <cellStyle name="Normal 51 10 3 2" xfId="18217" xr:uid="{00000000-0005-0000-0000-0000AF4E0000}"/>
    <cellStyle name="Normal 51 10 3 2 2" xfId="18218" xr:uid="{00000000-0005-0000-0000-0000B04E0000}"/>
    <cellStyle name="Normal 51 10 3 3" xfId="18219" xr:uid="{00000000-0005-0000-0000-0000B14E0000}"/>
    <cellStyle name="Normal 51 10 3 3 2" xfId="18220" xr:uid="{00000000-0005-0000-0000-0000B24E0000}"/>
    <cellStyle name="Normal 51 10 3 4" xfId="18221" xr:uid="{00000000-0005-0000-0000-0000B34E0000}"/>
    <cellStyle name="Normal 51 10 4" xfId="18222" xr:uid="{00000000-0005-0000-0000-0000B44E0000}"/>
    <cellStyle name="Normal 51 10 4 2" xfId="18223" xr:uid="{00000000-0005-0000-0000-0000B54E0000}"/>
    <cellStyle name="Normal 51 10 5" xfId="18224" xr:uid="{00000000-0005-0000-0000-0000B64E0000}"/>
    <cellStyle name="Normal 51 10 6" xfId="18225" xr:uid="{00000000-0005-0000-0000-0000B74E0000}"/>
    <cellStyle name="Normal 51 10 6 2" xfId="18226" xr:uid="{00000000-0005-0000-0000-0000B84E0000}"/>
    <cellStyle name="Normal 51 10 7" xfId="18227" xr:uid="{00000000-0005-0000-0000-0000B94E0000}"/>
    <cellStyle name="Normal 51 11" xfId="1139" xr:uid="{00000000-0005-0000-0000-0000BA4E0000}"/>
    <cellStyle name="Normal 51 11 2" xfId="2480" xr:uid="{00000000-0005-0000-0000-0000BB4E0000}"/>
    <cellStyle name="Normal 51 11 2 2" xfId="18228" xr:uid="{00000000-0005-0000-0000-0000BC4E0000}"/>
    <cellStyle name="Normal 51 11 2 2 2" xfId="18229" xr:uid="{00000000-0005-0000-0000-0000BD4E0000}"/>
    <cellStyle name="Normal 51 11 2 3" xfId="18230" xr:uid="{00000000-0005-0000-0000-0000BE4E0000}"/>
    <cellStyle name="Normal 51 11 2 4" xfId="18231" xr:uid="{00000000-0005-0000-0000-0000BF4E0000}"/>
    <cellStyle name="Normal 51 11 3" xfId="18232" xr:uid="{00000000-0005-0000-0000-0000C04E0000}"/>
    <cellStyle name="Normal 51 11 3 2" xfId="18233" xr:uid="{00000000-0005-0000-0000-0000C14E0000}"/>
    <cellStyle name="Normal 51 11 3 2 2" xfId="18234" xr:uid="{00000000-0005-0000-0000-0000C24E0000}"/>
    <cellStyle name="Normal 51 11 3 3" xfId="18235" xr:uid="{00000000-0005-0000-0000-0000C34E0000}"/>
    <cellStyle name="Normal 51 11 3 3 2" xfId="18236" xr:uid="{00000000-0005-0000-0000-0000C44E0000}"/>
    <cellStyle name="Normal 51 11 3 4" xfId="18237" xr:uid="{00000000-0005-0000-0000-0000C54E0000}"/>
    <cellStyle name="Normal 51 11 4" xfId="18238" xr:uid="{00000000-0005-0000-0000-0000C64E0000}"/>
    <cellStyle name="Normal 51 11 4 2" xfId="18239" xr:uid="{00000000-0005-0000-0000-0000C74E0000}"/>
    <cellStyle name="Normal 51 11 5" xfId="18240" xr:uid="{00000000-0005-0000-0000-0000C84E0000}"/>
    <cellStyle name="Normal 51 11 6" xfId="18241" xr:uid="{00000000-0005-0000-0000-0000C94E0000}"/>
    <cellStyle name="Normal 51 11 6 2" xfId="18242" xr:uid="{00000000-0005-0000-0000-0000CA4E0000}"/>
    <cellStyle name="Normal 51 11 7" xfId="18243" xr:uid="{00000000-0005-0000-0000-0000CB4E0000}"/>
    <cellStyle name="Normal 51 12" xfId="1140" xr:uid="{00000000-0005-0000-0000-0000CC4E0000}"/>
    <cellStyle name="Normal 51 12 2" xfId="2481" xr:uid="{00000000-0005-0000-0000-0000CD4E0000}"/>
    <cellStyle name="Normal 51 12 2 2" xfId="18244" xr:uid="{00000000-0005-0000-0000-0000CE4E0000}"/>
    <cellStyle name="Normal 51 12 2 2 2" xfId="18245" xr:uid="{00000000-0005-0000-0000-0000CF4E0000}"/>
    <cellStyle name="Normal 51 12 2 3" xfId="18246" xr:uid="{00000000-0005-0000-0000-0000D04E0000}"/>
    <cellStyle name="Normal 51 12 2 4" xfId="18247" xr:uid="{00000000-0005-0000-0000-0000D14E0000}"/>
    <cellStyle name="Normal 51 12 3" xfId="18248" xr:uid="{00000000-0005-0000-0000-0000D24E0000}"/>
    <cellStyle name="Normal 51 12 3 2" xfId="18249" xr:uid="{00000000-0005-0000-0000-0000D34E0000}"/>
    <cellStyle name="Normal 51 12 3 2 2" xfId="18250" xr:uid="{00000000-0005-0000-0000-0000D44E0000}"/>
    <cellStyle name="Normal 51 12 3 3" xfId="18251" xr:uid="{00000000-0005-0000-0000-0000D54E0000}"/>
    <cellStyle name="Normal 51 12 3 3 2" xfId="18252" xr:uid="{00000000-0005-0000-0000-0000D64E0000}"/>
    <cellStyle name="Normal 51 12 3 4" xfId="18253" xr:uid="{00000000-0005-0000-0000-0000D74E0000}"/>
    <cellStyle name="Normal 51 12 4" xfId="18254" xr:uid="{00000000-0005-0000-0000-0000D84E0000}"/>
    <cellStyle name="Normal 51 12 4 2" xfId="18255" xr:uid="{00000000-0005-0000-0000-0000D94E0000}"/>
    <cellStyle name="Normal 51 12 5" xfId="18256" xr:uid="{00000000-0005-0000-0000-0000DA4E0000}"/>
    <cellStyle name="Normal 51 12 6" xfId="18257" xr:uid="{00000000-0005-0000-0000-0000DB4E0000}"/>
    <cellStyle name="Normal 51 12 6 2" xfId="18258" xr:uid="{00000000-0005-0000-0000-0000DC4E0000}"/>
    <cellStyle name="Normal 51 12 7" xfId="18259" xr:uid="{00000000-0005-0000-0000-0000DD4E0000}"/>
    <cellStyle name="Normal 51 13" xfId="1141" xr:uid="{00000000-0005-0000-0000-0000DE4E0000}"/>
    <cellStyle name="Normal 51 13 2" xfId="2482" xr:uid="{00000000-0005-0000-0000-0000DF4E0000}"/>
    <cellStyle name="Normal 51 13 2 2" xfId="18260" xr:uid="{00000000-0005-0000-0000-0000E04E0000}"/>
    <cellStyle name="Normal 51 13 2 2 2" xfId="18261" xr:uid="{00000000-0005-0000-0000-0000E14E0000}"/>
    <cellStyle name="Normal 51 13 2 3" xfId="18262" xr:uid="{00000000-0005-0000-0000-0000E24E0000}"/>
    <cellStyle name="Normal 51 13 2 4" xfId="18263" xr:uid="{00000000-0005-0000-0000-0000E34E0000}"/>
    <cellStyle name="Normal 51 13 3" xfId="18264" xr:uid="{00000000-0005-0000-0000-0000E44E0000}"/>
    <cellStyle name="Normal 51 13 3 2" xfId="18265" xr:uid="{00000000-0005-0000-0000-0000E54E0000}"/>
    <cellStyle name="Normal 51 13 3 2 2" xfId="18266" xr:uid="{00000000-0005-0000-0000-0000E64E0000}"/>
    <cellStyle name="Normal 51 13 3 3" xfId="18267" xr:uid="{00000000-0005-0000-0000-0000E74E0000}"/>
    <cellStyle name="Normal 51 13 3 3 2" xfId="18268" xr:uid="{00000000-0005-0000-0000-0000E84E0000}"/>
    <cellStyle name="Normal 51 13 3 4" xfId="18269" xr:uid="{00000000-0005-0000-0000-0000E94E0000}"/>
    <cellStyle name="Normal 51 13 4" xfId="18270" xr:uid="{00000000-0005-0000-0000-0000EA4E0000}"/>
    <cellStyle name="Normal 51 13 4 2" xfId="18271" xr:uid="{00000000-0005-0000-0000-0000EB4E0000}"/>
    <cellStyle name="Normal 51 13 5" xfId="18272" xr:uid="{00000000-0005-0000-0000-0000EC4E0000}"/>
    <cellStyle name="Normal 51 13 6" xfId="18273" xr:uid="{00000000-0005-0000-0000-0000ED4E0000}"/>
    <cellStyle name="Normal 51 13 6 2" xfId="18274" xr:uid="{00000000-0005-0000-0000-0000EE4E0000}"/>
    <cellStyle name="Normal 51 13 7" xfId="18275" xr:uid="{00000000-0005-0000-0000-0000EF4E0000}"/>
    <cellStyle name="Normal 51 14" xfId="1142" xr:uid="{00000000-0005-0000-0000-0000F04E0000}"/>
    <cellStyle name="Normal 51 14 2" xfId="2483" xr:uid="{00000000-0005-0000-0000-0000F14E0000}"/>
    <cellStyle name="Normal 51 14 2 2" xfId="18276" xr:uid="{00000000-0005-0000-0000-0000F24E0000}"/>
    <cellStyle name="Normal 51 14 2 2 2" xfId="18277" xr:uid="{00000000-0005-0000-0000-0000F34E0000}"/>
    <cellStyle name="Normal 51 14 2 3" xfId="18278" xr:uid="{00000000-0005-0000-0000-0000F44E0000}"/>
    <cellStyle name="Normal 51 14 2 4" xfId="18279" xr:uid="{00000000-0005-0000-0000-0000F54E0000}"/>
    <cellStyle name="Normal 51 14 3" xfId="18280" xr:uid="{00000000-0005-0000-0000-0000F64E0000}"/>
    <cellStyle name="Normal 51 14 3 2" xfId="18281" xr:uid="{00000000-0005-0000-0000-0000F74E0000}"/>
    <cellStyle name="Normal 51 14 3 2 2" xfId="18282" xr:uid="{00000000-0005-0000-0000-0000F84E0000}"/>
    <cellStyle name="Normal 51 14 3 3" xfId="18283" xr:uid="{00000000-0005-0000-0000-0000F94E0000}"/>
    <cellStyle name="Normal 51 14 3 3 2" xfId="18284" xr:uid="{00000000-0005-0000-0000-0000FA4E0000}"/>
    <cellStyle name="Normal 51 14 3 4" xfId="18285" xr:uid="{00000000-0005-0000-0000-0000FB4E0000}"/>
    <cellStyle name="Normal 51 14 4" xfId="18286" xr:uid="{00000000-0005-0000-0000-0000FC4E0000}"/>
    <cellStyle name="Normal 51 14 4 2" xfId="18287" xr:uid="{00000000-0005-0000-0000-0000FD4E0000}"/>
    <cellStyle name="Normal 51 14 5" xfId="18288" xr:uid="{00000000-0005-0000-0000-0000FE4E0000}"/>
    <cellStyle name="Normal 51 14 6" xfId="18289" xr:uid="{00000000-0005-0000-0000-0000FF4E0000}"/>
    <cellStyle name="Normal 51 14 6 2" xfId="18290" xr:uid="{00000000-0005-0000-0000-0000004F0000}"/>
    <cellStyle name="Normal 51 14 7" xfId="18291" xr:uid="{00000000-0005-0000-0000-0000014F0000}"/>
    <cellStyle name="Normal 51 15" xfId="1143" xr:uid="{00000000-0005-0000-0000-0000024F0000}"/>
    <cellStyle name="Normal 51 15 2" xfId="2484" xr:uid="{00000000-0005-0000-0000-0000034F0000}"/>
    <cellStyle name="Normal 51 15 2 2" xfId="18292" xr:uid="{00000000-0005-0000-0000-0000044F0000}"/>
    <cellStyle name="Normal 51 15 2 2 2" xfId="18293" xr:uid="{00000000-0005-0000-0000-0000054F0000}"/>
    <cellStyle name="Normal 51 15 2 3" xfId="18294" xr:uid="{00000000-0005-0000-0000-0000064F0000}"/>
    <cellStyle name="Normal 51 15 2 4" xfId="18295" xr:uid="{00000000-0005-0000-0000-0000074F0000}"/>
    <cellStyle name="Normal 51 15 3" xfId="18296" xr:uid="{00000000-0005-0000-0000-0000084F0000}"/>
    <cellStyle name="Normal 51 15 3 2" xfId="18297" xr:uid="{00000000-0005-0000-0000-0000094F0000}"/>
    <cellStyle name="Normal 51 15 3 2 2" xfId="18298" xr:uid="{00000000-0005-0000-0000-00000A4F0000}"/>
    <cellStyle name="Normal 51 15 3 3" xfId="18299" xr:uid="{00000000-0005-0000-0000-00000B4F0000}"/>
    <cellStyle name="Normal 51 15 3 3 2" xfId="18300" xr:uid="{00000000-0005-0000-0000-00000C4F0000}"/>
    <cellStyle name="Normal 51 15 3 4" xfId="18301" xr:uid="{00000000-0005-0000-0000-00000D4F0000}"/>
    <cellStyle name="Normal 51 15 4" xfId="18302" xr:uid="{00000000-0005-0000-0000-00000E4F0000}"/>
    <cellStyle name="Normal 51 15 4 2" xfId="18303" xr:uid="{00000000-0005-0000-0000-00000F4F0000}"/>
    <cellStyle name="Normal 51 15 5" xfId="18304" xr:uid="{00000000-0005-0000-0000-0000104F0000}"/>
    <cellStyle name="Normal 51 15 6" xfId="18305" xr:uid="{00000000-0005-0000-0000-0000114F0000}"/>
    <cellStyle name="Normal 51 15 6 2" xfId="18306" xr:uid="{00000000-0005-0000-0000-0000124F0000}"/>
    <cellStyle name="Normal 51 15 7" xfId="18307" xr:uid="{00000000-0005-0000-0000-0000134F0000}"/>
    <cellStyle name="Normal 51 16" xfId="1144" xr:uid="{00000000-0005-0000-0000-0000144F0000}"/>
    <cellStyle name="Normal 51 16 2" xfId="2485" xr:uid="{00000000-0005-0000-0000-0000154F0000}"/>
    <cellStyle name="Normal 51 16 2 2" xfId="18308" xr:uid="{00000000-0005-0000-0000-0000164F0000}"/>
    <cellStyle name="Normal 51 16 2 2 2" xfId="18309" xr:uid="{00000000-0005-0000-0000-0000174F0000}"/>
    <cellStyle name="Normal 51 16 2 3" xfId="18310" xr:uid="{00000000-0005-0000-0000-0000184F0000}"/>
    <cellStyle name="Normal 51 16 2 4" xfId="18311" xr:uid="{00000000-0005-0000-0000-0000194F0000}"/>
    <cellStyle name="Normal 51 16 3" xfId="18312" xr:uid="{00000000-0005-0000-0000-00001A4F0000}"/>
    <cellStyle name="Normal 51 16 3 2" xfId="18313" xr:uid="{00000000-0005-0000-0000-00001B4F0000}"/>
    <cellStyle name="Normal 51 16 3 2 2" xfId="18314" xr:uid="{00000000-0005-0000-0000-00001C4F0000}"/>
    <cellStyle name="Normal 51 16 3 3" xfId="18315" xr:uid="{00000000-0005-0000-0000-00001D4F0000}"/>
    <cellStyle name="Normal 51 16 3 3 2" xfId="18316" xr:uid="{00000000-0005-0000-0000-00001E4F0000}"/>
    <cellStyle name="Normal 51 16 3 4" xfId="18317" xr:uid="{00000000-0005-0000-0000-00001F4F0000}"/>
    <cellStyle name="Normal 51 16 4" xfId="18318" xr:uid="{00000000-0005-0000-0000-0000204F0000}"/>
    <cellStyle name="Normal 51 16 4 2" xfId="18319" xr:uid="{00000000-0005-0000-0000-0000214F0000}"/>
    <cellStyle name="Normal 51 16 5" xfId="18320" xr:uid="{00000000-0005-0000-0000-0000224F0000}"/>
    <cellStyle name="Normal 51 16 6" xfId="18321" xr:uid="{00000000-0005-0000-0000-0000234F0000}"/>
    <cellStyle name="Normal 51 16 6 2" xfId="18322" xr:uid="{00000000-0005-0000-0000-0000244F0000}"/>
    <cellStyle name="Normal 51 16 7" xfId="18323" xr:uid="{00000000-0005-0000-0000-0000254F0000}"/>
    <cellStyle name="Normal 51 17" xfId="1145" xr:uid="{00000000-0005-0000-0000-0000264F0000}"/>
    <cellStyle name="Normal 51 17 2" xfId="2486" xr:uid="{00000000-0005-0000-0000-0000274F0000}"/>
    <cellStyle name="Normal 51 17 2 2" xfId="18324" xr:uid="{00000000-0005-0000-0000-0000284F0000}"/>
    <cellStyle name="Normal 51 17 2 2 2" xfId="18325" xr:uid="{00000000-0005-0000-0000-0000294F0000}"/>
    <cellStyle name="Normal 51 17 2 3" xfId="18326" xr:uid="{00000000-0005-0000-0000-00002A4F0000}"/>
    <cellStyle name="Normal 51 17 2 4" xfId="18327" xr:uid="{00000000-0005-0000-0000-00002B4F0000}"/>
    <cellStyle name="Normal 51 17 3" xfId="18328" xr:uid="{00000000-0005-0000-0000-00002C4F0000}"/>
    <cellStyle name="Normal 51 17 3 2" xfId="18329" xr:uid="{00000000-0005-0000-0000-00002D4F0000}"/>
    <cellStyle name="Normal 51 17 3 2 2" xfId="18330" xr:uid="{00000000-0005-0000-0000-00002E4F0000}"/>
    <cellStyle name="Normal 51 17 3 3" xfId="18331" xr:uid="{00000000-0005-0000-0000-00002F4F0000}"/>
    <cellStyle name="Normal 51 17 3 3 2" xfId="18332" xr:uid="{00000000-0005-0000-0000-0000304F0000}"/>
    <cellStyle name="Normal 51 17 3 4" xfId="18333" xr:uid="{00000000-0005-0000-0000-0000314F0000}"/>
    <cellStyle name="Normal 51 17 4" xfId="18334" xr:uid="{00000000-0005-0000-0000-0000324F0000}"/>
    <cellStyle name="Normal 51 17 4 2" xfId="18335" xr:uid="{00000000-0005-0000-0000-0000334F0000}"/>
    <cellStyle name="Normal 51 17 5" xfId="18336" xr:uid="{00000000-0005-0000-0000-0000344F0000}"/>
    <cellStyle name="Normal 51 17 6" xfId="18337" xr:uid="{00000000-0005-0000-0000-0000354F0000}"/>
    <cellStyle name="Normal 51 17 6 2" xfId="18338" xr:uid="{00000000-0005-0000-0000-0000364F0000}"/>
    <cellStyle name="Normal 51 17 7" xfId="18339" xr:uid="{00000000-0005-0000-0000-0000374F0000}"/>
    <cellStyle name="Normal 51 18" xfId="1146" xr:uid="{00000000-0005-0000-0000-0000384F0000}"/>
    <cellStyle name="Normal 51 18 2" xfId="2487" xr:uid="{00000000-0005-0000-0000-0000394F0000}"/>
    <cellStyle name="Normal 51 18 2 2" xfId="18340" xr:uid="{00000000-0005-0000-0000-00003A4F0000}"/>
    <cellStyle name="Normal 51 18 2 2 2" xfId="18341" xr:uid="{00000000-0005-0000-0000-00003B4F0000}"/>
    <cellStyle name="Normal 51 18 2 3" xfId="18342" xr:uid="{00000000-0005-0000-0000-00003C4F0000}"/>
    <cellStyle name="Normal 51 18 2 4" xfId="18343" xr:uid="{00000000-0005-0000-0000-00003D4F0000}"/>
    <cellStyle name="Normal 51 18 3" xfId="18344" xr:uid="{00000000-0005-0000-0000-00003E4F0000}"/>
    <cellStyle name="Normal 51 18 3 2" xfId="18345" xr:uid="{00000000-0005-0000-0000-00003F4F0000}"/>
    <cellStyle name="Normal 51 18 3 2 2" xfId="18346" xr:uid="{00000000-0005-0000-0000-0000404F0000}"/>
    <cellStyle name="Normal 51 18 3 3" xfId="18347" xr:uid="{00000000-0005-0000-0000-0000414F0000}"/>
    <cellStyle name="Normal 51 18 3 3 2" xfId="18348" xr:uid="{00000000-0005-0000-0000-0000424F0000}"/>
    <cellStyle name="Normal 51 18 3 4" xfId="18349" xr:uid="{00000000-0005-0000-0000-0000434F0000}"/>
    <cellStyle name="Normal 51 18 4" xfId="18350" xr:uid="{00000000-0005-0000-0000-0000444F0000}"/>
    <cellStyle name="Normal 51 18 4 2" xfId="18351" xr:uid="{00000000-0005-0000-0000-0000454F0000}"/>
    <cellStyle name="Normal 51 18 5" xfId="18352" xr:uid="{00000000-0005-0000-0000-0000464F0000}"/>
    <cellStyle name="Normal 51 18 6" xfId="18353" xr:uid="{00000000-0005-0000-0000-0000474F0000}"/>
    <cellStyle name="Normal 51 18 6 2" xfId="18354" xr:uid="{00000000-0005-0000-0000-0000484F0000}"/>
    <cellStyle name="Normal 51 18 7" xfId="18355" xr:uid="{00000000-0005-0000-0000-0000494F0000}"/>
    <cellStyle name="Normal 51 19" xfId="1147" xr:uid="{00000000-0005-0000-0000-00004A4F0000}"/>
    <cellStyle name="Normal 51 19 2" xfId="2488" xr:uid="{00000000-0005-0000-0000-00004B4F0000}"/>
    <cellStyle name="Normal 51 19 2 2" xfId="18356" xr:uid="{00000000-0005-0000-0000-00004C4F0000}"/>
    <cellStyle name="Normal 51 19 2 2 2" xfId="18357" xr:uid="{00000000-0005-0000-0000-00004D4F0000}"/>
    <cellStyle name="Normal 51 19 2 3" xfId="18358" xr:uid="{00000000-0005-0000-0000-00004E4F0000}"/>
    <cellStyle name="Normal 51 19 2 4" xfId="18359" xr:uid="{00000000-0005-0000-0000-00004F4F0000}"/>
    <cellStyle name="Normal 51 19 3" xfId="18360" xr:uid="{00000000-0005-0000-0000-0000504F0000}"/>
    <cellStyle name="Normal 51 19 3 2" xfId="18361" xr:uid="{00000000-0005-0000-0000-0000514F0000}"/>
    <cellStyle name="Normal 51 19 3 2 2" xfId="18362" xr:uid="{00000000-0005-0000-0000-0000524F0000}"/>
    <cellStyle name="Normal 51 19 3 3" xfId="18363" xr:uid="{00000000-0005-0000-0000-0000534F0000}"/>
    <cellStyle name="Normal 51 19 3 3 2" xfId="18364" xr:uid="{00000000-0005-0000-0000-0000544F0000}"/>
    <cellStyle name="Normal 51 19 3 4" xfId="18365" xr:uid="{00000000-0005-0000-0000-0000554F0000}"/>
    <cellStyle name="Normal 51 19 4" xfId="18366" xr:uid="{00000000-0005-0000-0000-0000564F0000}"/>
    <cellStyle name="Normal 51 19 4 2" xfId="18367" xr:uid="{00000000-0005-0000-0000-0000574F0000}"/>
    <cellStyle name="Normal 51 19 5" xfId="18368" xr:uid="{00000000-0005-0000-0000-0000584F0000}"/>
    <cellStyle name="Normal 51 19 6" xfId="18369" xr:uid="{00000000-0005-0000-0000-0000594F0000}"/>
    <cellStyle name="Normal 51 19 6 2" xfId="18370" xr:uid="{00000000-0005-0000-0000-00005A4F0000}"/>
    <cellStyle name="Normal 51 19 7" xfId="18371" xr:uid="{00000000-0005-0000-0000-00005B4F0000}"/>
    <cellStyle name="Normal 51 2" xfId="1148" xr:uid="{00000000-0005-0000-0000-00005C4F0000}"/>
    <cellStyle name="Normal 51 2 2" xfId="2062" xr:uid="{00000000-0005-0000-0000-00005D4F0000}"/>
    <cellStyle name="Normal 51 2 2 2" xfId="18372" xr:uid="{00000000-0005-0000-0000-00005E4F0000}"/>
    <cellStyle name="Normal 51 2 2 2 2" xfId="18373" xr:uid="{00000000-0005-0000-0000-00005F4F0000}"/>
    <cellStyle name="Normal 51 2 2 3" xfId="18374" xr:uid="{00000000-0005-0000-0000-0000604F0000}"/>
    <cellStyle name="Normal 51 2 2 4" xfId="18375" xr:uid="{00000000-0005-0000-0000-0000614F0000}"/>
    <cellStyle name="Normal 51 2 3" xfId="18376" xr:uid="{00000000-0005-0000-0000-0000624F0000}"/>
    <cellStyle name="Normal 51 2 3 2" xfId="18377" xr:uid="{00000000-0005-0000-0000-0000634F0000}"/>
    <cellStyle name="Normal 51 2 3 2 2" xfId="18378" xr:uid="{00000000-0005-0000-0000-0000644F0000}"/>
    <cellStyle name="Normal 51 2 3 3" xfId="18379" xr:uid="{00000000-0005-0000-0000-0000654F0000}"/>
    <cellStyle name="Normal 51 2 3 3 2" xfId="18380" xr:uid="{00000000-0005-0000-0000-0000664F0000}"/>
    <cellStyle name="Normal 51 2 3 4" xfId="18381" xr:uid="{00000000-0005-0000-0000-0000674F0000}"/>
    <cellStyle name="Normal 51 2 4" xfId="18382" xr:uid="{00000000-0005-0000-0000-0000684F0000}"/>
    <cellStyle name="Normal 51 2 4 2" xfId="18383" xr:uid="{00000000-0005-0000-0000-0000694F0000}"/>
    <cellStyle name="Normal 51 2 5" xfId="18384" xr:uid="{00000000-0005-0000-0000-00006A4F0000}"/>
    <cellStyle name="Normal 51 2 6" xfId="18385" xr:uid="{00000000-0005-0000-0000-00006B4F0000}"/>
    <cellStyle name="Normal 51 2 6 2" xfId="18386" xr:uid="{00000000-0005-0000-0000-00006C4F0000}"/>
    <cellStyle name="Normal 51 2 7" xfId="18387" xr:uid="{00000000-0005-0000-0000-00006D4F0000}"/>
    <cellStyle name="Normal 51 20" xfId="2061" xr:uid="{00000000-0005-0000-0000-00006E4F0000}"/>
    <cellStyle name="Normal 51 20 2" xfId="18388" xr:uid="{00000000-0005-0000-0000-00006F4F0000}"/>
    <cellStyle name="Normal 51 20 2 2" xfId="18389" xr:uid="{00000000-0005-0000-0000-0000704F0000}"/>
    <cellStyle name="Normal 51 20 3" xfId="18390" xr:uid="{00000000-0005-0000-0000-0000714F0000}"/>
    <cellStyle name="Normal 51 20 4" xfId="18391" xr:uid="{00000000-0005-0000-0000-0000724F0000}"/>
    <cellStyle name="Normal 51 21" xfId="18392" xr:uid="{00000000-0005-0000-0000-0000734F0000}"/>
    <cellStyle name="Normal 51 21 2" xfId="18393" xr:uid="{00000000-0005-0000-0000-0000744F0000}"/>
    <cellStyle name="Normal 51 21 2 2" xfId="18394" xr:uid="{00000000-0005-0000-0000-0000754F0000}"/>
    <cellStyle name="Normal 51 21 3" xfId="18395" xr:uid="{00000000-0005-0000-0000-0000764F0000}"/>
    <cellStyle name="Normal 51 21 3 2" xfId="18396" xr:uid="{00000000-0005-0000-0000-0000774F0000}"/>
    <cellStyle name="Normal 51 21 4" xfId="18397" xr:uid="{00000000-0005-0000-0000-0000784F0000}"/>
    <cellStyle name="Normal 51 22" xfId="18398" xr:uid="{00000000-0005-0000-0000-0000794F0000}"/>
    <cellStyle name="Normal 51 22 2" xfId="18399" xr:uid="{00000000-0005-0000-0000-00007A4F0000}"/>
    <cellStyle name="Normal 51 23" xfId="18400" xr:uid="{00000000-0005-0000-0000-00007B4F0000}"/>
    <cellStyle name="Normal 51 24" xfId="18401" xr:uid="{00000000-0005-0000-0000-00007C4F0000}"/>
    <cellStyle name="Normal 51 24 2" xfId="18402" xr:uid="{00000000-0005-0000-0000-00007D4F0000}"/>
    <cellStyle name="Normal 51 25" xfId="18403" xr:uid="{00000000-0005-0000-0000-00007E4F0000}"/>
    <cellStyle name="Normal 51 3" xfId="1149" xr:uid="{00000000-0005-0000-0000-00007F4F0000}"/>
    <cellStyle name="Normal 51 3 2" xfId="2063" xr:uid="{00000000-0005-0000-0000-0000804F0000}"/>
    <cellStyle name="Normal 51 3 2 2" xfId="18404" xr:uid="{00000000-0005-0000-0000-0000814F0000}"/>
    <cellStyle name="Normal 51 3 2 2 2" xfId="18405" xr:uid="{00000000-0005-0000-0000-0000824F0000}"/>
    <cellStyle name="Normal 51 3 2 3" xfId="18406" xr:uid="{00000000-0005-0000-0000-0000834F0000}"/>
    <cellStyle name="Normal 51 3 2 4" xfId="18407" xr:uid="{00000000-0005-0000-0000-0000844F0000}"/>
    <cellStyle name="Normal 51 3 3" xfId="18408" xr:uid="{00000000-0005-0000-0000-0000854F0000}"/>
    <cellStyle name="Normal 51 3 3 2" xfId="18409" xr:uid="{00000000-0005-0000-0000-0000864F0000}"/>
    <cellStyle name="Normal 51 3 3 2 2" xfId="18410" xr:uid="{00000000-0005-0000-0000-0000874F0000}"/>
    <cellStyle name="Normal 51 3 3 3" xfId="18411" xr:uid="{00000000-0005-0000-0000-0000884F0000}"/>
    <cellStyle name="Normal 51 3 3 3 2" xfId="18412" xr:uid="{00000000-0005-0000-0000-0000894F0000}"/>
    <cellStyle name="Normal 51 3 3 4" xfId="18413" xr:uid="{00000000-0005-0000-0000-00008A4F0000}"/>
    <cellStyle name="Normal 51 3 4" xfId="18414" xr:uid="{00000000-0005-0000-0000-00008B4F0000}"/>
    <cellStyle name="Normal 51 3 4 2" xfId="18415" xr:uid="{00000000-0005-0000-0000-00008C4F0000}"/>
    <cellStyle name="Normal 51 3 5" xfId="18416" xr:uid="{00000000-0005-0000-0000-00008D4F0000}"/>
    <cellStyle name="Normal 51 3 6" xfId="18417" xr:uid="{00000000-0005-0000-0000-00008E4F0000}"/>
    <cellStyle name="Normal 51 3 6 2" xfId="18418" xr:uid="{00000000-0005-0000-0000-00008F4F0000}"/>
    <cellStyle name="Normal 51 3 7" xfId="18419" xr:uid="{00000000-0005-0000-0000-0000904F0000}"/>
    <cellStyle name="Normal 51 4" xfId="1150" xr:uid="{00000000-0005-0000-0000-0000914F0000}"/>
    <cellStyle name="Normal 51 4 2" xfId="2064" xr:uid="{00000000-0005-0000-0000-0000924F0000}"/>
    <cellStyle name="Normal 51 4 2 2" xfId="18420" xr:uid="{00000000-0005-0000-0000-0000934F0000}"/>
    <cellStyle name="Normal 51 4 2 2 2" xfId="18421" xr:uid="{00000000-0005-0000-0000-0000944F0000}"/>
    <cellStyle name="Normal 51 4 2 3" xfId="18422" xr:uid="{00000000-0005-0000-0000-0000954F0000}"/>
    <cellStyle name="Normal 51 4 2 4" xfId="18423" xr:uid="{00000000-0005-0000-0000-0000964F0000}"/>
    <cellStyle name="Normal 51 4 3" xfId="18424" xr:uid="{00000000-0005-0000-0000-0000974F0000}"/>
    <cellStyle name="Normal 51 4 3 2" xfId="18425" xr:uid="{00000000-0005-0000-0000-0000984F0000}"/>
    <cellStyle name="Normal 51 4 3 2 2" xfId="18426" xr:uid="{00000000-0005-0000-0000-0000994F0000}"/>
    <cellStyle name="Normal 51 4 3 3" xfId="18427" xr:uid="{00000000-0005-0000-0000-00009A4F0000}"/>
    <cellStyle name="Normal 51 4 3 3 2" xfId="18428" xr:uid="{00000000-0005-0000-0000-00009B4F0000}"/>
    <cellStyle name="Normal 51 4 3 4" xfId="18429" xr:uid="{00000000-0005-0000-0000-00009C4F0000}"/>
    <cellStyle name="Normal 51 4 4" xfId="18430" xr:uid="{00000000-0005-0000-0000-00009D4F0000}"/>
    <cellStyle name="Normal 51 4 4 2" xfId="18431" xr:uid="{00000000-0005-0000-0000-00009E4F0000}"/>
    <cellStyle name="Normal 51 4 5" xfId="18432" xr:uid="{00000000-0005-0000-0000-00009F4F0000}"/>
    <cellStyle name="Normal 51 4 6" xfId="18433" xr:uid="{00000000-0005-0000-0000-0000A04F0000}"/>
    <cellStyle name="Normal 51 4 6 2" xfId="18434" xr:uid="{00000000-0005-0000-0000-0000A14F0000}"/>
    <cellStyle name="Normal 51 4 7" xfId="18435" xr:uid="{00000000-0005-0000-0000-0000A24F0000}"/>
    <cellStyle name="Normal 51 5" xfId="1151" xr:uid="{00000000-0005-0000-0000-0000A34F0000}"/>
    <cellStyle name="Normal 51 5 2" xfId="2065" xr:uid="{00000000-0005-0000-0000-0000A44F0000}"/>
    <cellStyle name="Normal 51 5 2 2" xfId="18436" xr:uid="{00000000-0005-0000-0000-0000A54F0000}"/>
    <cellStyle name="Normal 51 5 2 2 2" xfId="18437" xr:uid="{00000000-0005-0000-0000-0000A64F0000}"/>
    <cellStyle name="Normal 51 5 2 3" xfId="18438" xr:uid="{00000000-0005-0000-0000-0000A74F0000}"/>
    <cellStyle name="Normal 51 5 2 4" xfId="18439" xr:uid="{00000000-0005-0000-0000-0000A84F0000}"/>
    <cellStyle name="Normal 51 5 3" xfId="18440" xr:uid="{00000000-0005-0000-0000-0000A94F0000}"/>
    <cellStyle name="Normal 51 5 3 2" xfId="18441" xr:uid="{00000000-0005-0000-0000-0000AA4F0000}"/>
    <cellStyle name="Normal 51 5 3 2 2" xfId="18442" xr:uid="{00000000-0005-0000-0000-0000AB4F0000}"/>
    <cellStyle name="Normal 51 5 3 3" xfId="18443" xr:uid="{00000000-0005-0000-0000-0000AC4F0000}"/>
    <cellStyle name="Normal 51 5 3 3 2" xfId="18444" xr:uid="{00000000-0005-0000-0000-0000AD4F0000}"/>
    <cellStyle name="Normal 51 5 3 4" xfId="18445" xr:uid="{00000000-0005-0000-0000-0000AE4F0000}"/>
    <cellStyle name="Normal 51 5 4" xfId="18446" xr:uid="{00000000-0005-0000-0000-0000AF4F0000}"/>
    <cellStyle name="Normal 51 5 4 2" xfId="18447" xr:uid="{00000000-0005-0000-0000-0000B04F0000}"/>
    <cellStyle name="Normal 51 5 5" xfId="18448" xr:uid="{00000000-0005-0000-0000-0000B14F0000}"/>
    <cellStyle name="Normal 51 5 6" xfId="18449" xr:uid="{00000000-0005-0000-0000-0000B24F0000}"/>
    <cellStyle name="Normal 51 5 6 2" xfId="18450" xr:uid="{00000000-0005-0000-0000-0000B34F0000}"/>
    <cellStyle name="Normal 51 5 7" xfId="18451" xr:uid="{00000000-0005-0000-0000-0000B44F0000}"/>
    <cellStyle name="Normal 51 6" xfId="1152" xr:uid="{00000000-0005-0000-0000-0000B54F0000}"/>
    <cellStyle name="Normal 51 6 2" xfId="2066" xr:uid="{00000000-0005-0000-0000-0000B64F0000}"/>
    <cellStyle name="Normal 51 6 2 2" xfId="18452" xr:uid="{00000000-0005-0000-0000-0000B74F0000}"/>
    <cellStyle name="Normal 51 6 2 2 2" xfId="18453" xr:uid="{00000000-0005-0000-0000-0000B84F0000}"/>
    <cellStyle name="Normal 51 6 2 3" xfId="18454" xr:uid="{00000000-0005-0000-0000-0000B94F0000}"/>
    <cellStyle name="Normal 51 6 2 4" xfId="18455" xr:uid="{00000000-0005-0000-0000-0000BA4F0000}"/>
    <cellStyle name="Normal 51 6 3" xfId="18456" xr:uid="{00000000-0005-0000-0000-0000BB4F0000}"/>
    <cellStyle name="Normal 51 6 3 2" xfId="18457" xr:uid="{00000000-0005-0000-0000-0000BC4F0000}"/>
    <cellStyle name="Normal 51 6 3 2 2" xfId="18458" xr:uid="{00000000-0005-0000-0000-0000BD4F0000}"/>
    <cellStyle name="Normal 51 6 3 3" xfId="18459" xr:uid="{00000000-0005-0000-0000-0000BE4F0000}"/>
    <cellStyle name="Normal 51 6 3 3 2" xfId="18460" xr:uid="{00000000-0005-0000-0000-0000BF4F0000}"/>
    <cellStyle name="Normal 51 6 3 4" xfId="18461" xr:uid="{00000000-0005-0000-0000-0000C04F0000}"/>
    <cellStyle name="Normal 51 6 4" xfId="18462" xr:uid="{00000000-0005-0000-0000-0000C14F0000}"/>
    <cellStyle name="Normal 51 6 4 2" xfId="18463" xr:uid="{00000000-0005-0000-0000-0000C24F0000}"/>
    <cellStyle name="Normal 51 6 5" xfId="18464" xr:uid="{00000000-0005-0000-0000-0000C34F0000}"/>
    <cellStyle name="Normal 51 6 6" xfId="18465" xr:uid="{00000000-0005-0000-0000-0000C44F0000}"/>
    <cellStyle name="Normal 51 6 6 2" xfId="18466" xr:uid="{00000000-0005-0000-0000-0000C54F0000}"/>
    <cellStyle name="Normal 51 6 7" xfId="18467" xr:uid="{00000000-0005-0000-0000-0000C64F0000}"/>
    <cellStyle name="Normal 51 7" xfId="1153" xr:uid="{00000000-0005-0000-0000-0000C74F0000}"/>
    <cellStyle name="Normal 51 7 2" xfId="2067" xr:uid="{00000000-0005-0000-0000-0000C84F0000}"/>
    <cellStyle name="Normal 51 7 2 2" xfId="18468" xr:uid="{00000000-0005-0000-0000-0000C94F0000}"/>
    <cellStyle name="Normal 51 7 2 2 2" xfId="18469" xr:uid="{00000000-0005-0000-0000-0000CA4F0000}"/>
    <cellStyle name="Normal 51 7 2 3" xfId="18470" xr:uid="{00000000-0005-0000-0000-0000CB4F0000}"/>
    <cellStyle name="Normal 51 7 2 4" xfId="18471" xr:uid="{00000000-0005-0000-0000-0000CC4F0000}"/>
    <cellStyle name="Normal 51 7 3" xfId="18472" xr:uid="{00000000-0005-0000-0000-0000CD4F0000}"/>
    <cellStyle name="Normal 51 7 3 2" xfId="18473" xr:uid="{00000000-0005-0000-0000-0000CE4F0000}"/>
    <cellStyle name="Normal 51 7 3 2 2" xfId="18474" xr:uid="{00000000-0005-0000-0000-0000CF4F0000}"/>
    <cellStyle name="Normal 51 7 3 3" xfId="18475" xr:uid="{00000000-0005-0000-0000-0000D04F0000}"/>
    <cellStyle name="Normal 51 7 3 3 2" xfId="18476" xr:uid="{00000000-0005-0000-0000-0000D14F0000}"/>
    <cellStyle name="Normal 51 7 3 4" xfId="18477" xr:uid="{00000000-0005-0000-0000-0000D24F0000}"/>
    <cellStyle name="Normal 51 7 4" xfId="18478" xr:uid="{00000000-0005-0000-0000-0000D34F0000}"/>
    <cellStyle name="Normal 51 7 4 2" xfId="18479" xr:uid="{00000000-0005-0000-0000-0000D44F0000}"/>
    <cellStyle name="Normal 51 7 5" xfId="18480" xr:uid="{00000000-0005-0000-0000-0000D54F0000}"/>
    <cellStyle name="Normal 51 7 6" xfId="18481" xr:uid="{00000000-0005-0000-0000-0000D64F0000}"/>
    <cellStyle name="Normal 51 7 6 2" xfId="18482" xr:uid="{00000000-0005-0000-0000-0000D74F0000}"/>
    <cellStyle name="Normal 51 7 7" xfId="18483" xr:uid="{00000000-0005-0000-0000-0000D84F0000}"/>
    <cellStyle name="Normal 51 8" xfId="1154" xr:uid="{00000000-0005-0000-0000-0000D94F0000}"/>
    <cellStyle name="Normal 51 8 2" xfId="2068" xr:uid="{00000000-0005-0000-0000-0000DA4F0000}"/>
    <cellStyle name="Normal 51 8 2 2" xfId="18484" xr:uid="{00000000-0005-0000-0000-0000DB4F0000}"/>
    <cellStyle name="Normal 51 8 2 2 2" xfId="18485" xr:uid="{00000000-0005-0000-0000-0000DC4F0000}"/>
    <cellStyle name="Normal 51 8 2 3" xfId="18486" xr:uid="{00000000-0005-0000-0000-0000DD4F0000}"/>
    <cellStyle name="Normal 51 8 2 4" xfId="18487" xr:uid="{00000000-0005-0000-0000-0000DE4F0000}"/>
    <cellStyle name="Normal 51 8 3" xfId="18488" xr:uid="{00000000-0005-0000-0000-0000DF4F0000}"/>
    <cellStyle name="Normal 51 8 3 2" xfId="18489" xr:uid="{00000000-0005-0000-0000-0000E04F0000}"/>
    <cellStyle name="Normal 51 8 3 2 2" xfId="18490" xr:uid="{00000000-0005-0000-0000-0000E14F0000}"/>
    <cellStyle name="Normal 51 8 3 3" xfId="18491" xr:uid="{00000000-0005-0000-0000-0000E24F0000}"/>
    <cellStyle name="Normal 51 8 3 3 2" xfId="18492" xr:uid="{00000000-0005-0000-0000-0000E34F0000}"/>
    <cellStyle name="Normal 51 8 3 4" xfId="18493" xr:uid="{00000000-0005-0000-0000-0000E44F0000}"/>
    <cellStyle name="Normal 51 8 4" xfId="18494" xr:uid="{00000000-0005-0000-0000-0000E54F0000}"/>
    <cellStyle name="Normal 51 8 4 2" xfId="18495" xr:uid="{00000000-0005-0000-0000-0000E64F0000}"/>
    <cellStyle name="Normal 51 8 5" xfId="18496" xr:uid="{00000000-0005-0000-0000-0000E74F0000}"/>
    <cellStyle name="Normal 51 8 6" xfId="18497" xr:uid="{00000000-0005-0000-0000-0000E84F0000}"/>
    <cellStyle name="Normal 51 8 6 2" xfId="18498" xr:uid="{00000000-0005-0000-0000-0000E94F0000}"/>
    <cellStyle name="Normal 51 8 7" xfId="18499" xr:uid="{00000000-0005-0000-0000-0000EA4F0000}"/>
    <cellStyle name="Normal 51 9" xfId="1155" xr:uid="{00000000-0005-0000-0000-0000EB4F0000}"/>
    <cellStyle name="Normal 51 9 2" xfId="2069" xr:uid="{00000000-0005-0000-0000-0000EC4F0000}"/>
    <cellStyle name="Normal 51 9 2 2" xfId="18500" xr:uid="{00000000-0005-0000-0000-0000ED4F0000}"/>
    <cellStyle name="Normal 51 9 2 2 2" xfId="18501" xr:uid="{00000000-0005-0000-0000-0000EE4F0000}"/>
    <cellStyle name="Normal 51 9 2 3" xfId="18502" xr:uid="{00000000-0005-0000-0000-0000EF4F0000}"/>
    <cellStyle name="Normal 51 9 2 4" xfId="18503" xr:uid="{00000000-0005-0000-0000-0000F04F0000}"/>
    <cellStyle name="Normal 51 9 3" xfId="18504" xr:uid="{00000000-0005-0000-0000-0000F14F0000}"/>
    <cellStyle name="Normal 51 9 3 2" xfId="18505" xr:uid="{00000000-0005-0000-0000-0000F24F0000}"/>
    <cellStyle name="Normal 51 9 3 2 2" xfId="18506" xr:uid="{00000000-0005-0000-0000-0000F34F0000}"/>
    <cellStyle name="Normal 51 9 3 3" xfId="18507" xr:uid="{00000000-0005-0000-0000-0000F44F0000}"/>
    <cellStyle name="Normal 51 9 3 3 2" xfId="18508" xr:uid="{00000000-0005-0000-0000-0000F54F0000}"/>
    <cellStyle name="Normal 51 9 3 4" xfId="18509" xr:uid="{00000000-0005-0000-0000-0000F64F0000}"/>
    <cellStyle name="Normal 51 9 4" xfId="18510" xr:uid="{00000000-0005-0000-0000-0000F74F0000}"/>
    <cellStyle name="Normal 51 9 4 2" xfId="18511" xr:uid="{00000000-0005-0000-0000-0000F84F0000}"/>
    <cellStyle name="Normal 51 9 5" xfId="18512" xr:uid="{00000000-0005-0000-0000-0000F94F0000}"/>
    <cellStyle name="Normal 51 9 6" xfId="18513" xr:uid="{00000000-0005-0000-0000-0000FA4F0000}"/>
    <cellStyle name="Normal 51 9 6 2" xfId="18514" xr:uid="{00000000-0005-0000-0000-0000FB4F0000}"/>
    <cellStyle name="Normal 51 9 7" xfId="18515" xr:uid="{00000000-0005-0000-0000-0000FC4F0000}"/>
    <cellStyle name="Normal 52" xfId="1156" xr:uid="{00000000-0005-0000-0000-0000FD4F0000}"/>
    <cellStyle name="Normal 52 10" xfId="1157" xr:uid="{00000000-0005-0000-0000-0000FE4F0000}"/>
    <cellStyle name="Normal 52 10 2" xfId="2489" xr:uid="{00000000-0005-0000-0000-0000FF4F0000}"/>
    <cellStyle name="Normal 52 10 2 2" xfId="18516" xr:uid="{00000000-0005-0000-0000-000000500000}"/>
    <cellStyle name="Normal 52 10 2 2 2" xfId="18517" xr:uid="{00000000-0005-0000-0000-000001500000}"/>
    <cellStyle name="Normal 52 10 2 3" xfId="18518" xr:uid="{00000000-0005-0000-0000-000002500000}"/>
    <cellStyle name="Normal 52 10 2 4" xfId="18519" xr:uid="{00000000-0005-0000-0000-000003500000}"/>
    <cellStyle name="Normal 52 10 3" xfId="18520" xr:uid="{00000000-0005-0000-0000-000004500000}"/>
    <cellStyle name="Normal 52 10 3 2" xfId="18521" xr:uid="{00000000-0005-0000-0000-000005500000}"/>
    <cellStyle name="Normal 52 10 3 2 2" xfId="18522" xr:uid="{00000000-0005-0000-0000-000006500000}"/>
    <cellStyle name="Normal 52 10 3 3" xfId="18523" xr:uid="{00000000-0005-0000-0000-000007500000}"/>
    <cellStyle name="Normal 52 10 3 3 2" xfId="18524" xr:uid="{00000000-0005-0000-0000-000008500000}"/>
    <cellStyle name="Normal 52 10 3 4" xfId="18525" xr:uid="{00000000-0005-0000-0000-000009500000}"/>
    <cellStyle name="Normal 52 10 4" xfId="18526" xr:uid="{00000000-0005-0000-0000-00000A500000}"/>
    <cellStyle name="Normal 52 10 4 2" xfId="18527" xr:uid="{00000000-0005-0000-0000-00000B500000}"/>
    <cellStyle name="Normal 52 10 5" xfId="18528" xr:uid="{00000000-0005-0000-0000-00000C500000}"/>
    <cellStyle name="Normal 52 10 6" xfId="18529" xr:uid="{00000000-0005-0000-0000-00000D500000}"/>
    <cellStyle name="Normal 52 10 6 2" xfId="18530" xr:uid="{00000000-0005-0000-0000-00000E500000}"/>
    <cellStyle name="Normal 52 10 7" xfId="18531" xr:uid="{00000000-0005-0000-0000-00000F500000}"/>
    <cellStyle name="Normal 52 11" xfId="1158" xr:uid="{00000000-0005-0000-0000-000010500000}"/>
    <cellStyle name="Normal 52 11 2" xfId="2490" xr:uid="{00000000-0005-0000-0000-000011500000}"/>
    <cellStyle name="Normal 52 11 2 2" xfId="18532" xr:uid="{00000000-0005-0000-0000-000012500000}"/>
    <cellStyle name="Normal 52 11 2 2 2" xfId="18533" xr:uid="{00000000-0005-0000-0000-000013500000}"/>
    <cellStyle name="Normal 52 11 2 3" xfId="18534" xr:uid="{00000000-0005-0000-0000-000014500000}"/>
    <cellStyle name="Normal 52 11 2 4" xfId="18535" xr:uid="{00000000-0005-0000-0000-000015500000}"/>
    <cellStyle name="Normal 52 11 3" xfId="18536" xr:uid="{00000000-0005-0000-0000-000016500000}"/>
    <cellStyle name="Normal 52 11 3 2" xfId="18537" xr:uid="{00000000-0005-0000-0000-000017500000}"/>
    <cellStyle name="Normal 52 11 3 2 2" xfId="18538" xr:uid="{00000000-0005-0000-0000-000018500000}"/>
    <cellStyle name="Normal 52 11 3 3" xfId="18539" xr:uid="{00000000-0005-0000-0000-000019500000}"/>
    <cellStyle name="Normal 52 11 3 3 2" xfId="18540" xr:uid="{00000000-0005-0000-0000-00001A500000}"/>
    <cellStyle name="Normal 52 11 3 4" xfId="18541" xr:uid="{00000000-0005-0000-0000-00001B500000}"/>
    <cellStyle name="Normal 52 11 4" xfId="18542" xr:uid="{00000000-0005-0000-0000-00001C500000}"/>
    <cellStyle name="Normal 52 11 4 2" xfId="18543" xr:uid="{00000000-0005-0000-0000-00001D500000}"/>
    <cellStyle name="Normal 52 11 5" xfId="18544" xr:uid="{00000000-0005-0000-0000-00001E500000}"/>
    <cellStyle name="Normal 52 11 6" xfId="18545" xr:uid="{00000000-0005-0000-0000-00001F500000}"/>
    <cellStyle name="Normal 52 11 6 2" xfId="18546" xr:uid="{00000000-0005-0000-0000-000020500000}"/>
    <cellStyle name="Normal 52 11 7" xfId="18547" xr:uid="{00000000-0005-0000-0000-000021500000}"/>
    <cellStyle name="Normal 52 12" xfId="1159" xr:uid="{00000000-0005-0000-0000-000022500000}"/>
    <cellStyle name="Normal 52 12 2" xfId="2491" xr:uid="{00000000-0005-0000-0000-000023500000}"/>
    <cellStyle name="Normal 52 12 2 2" xfId="18548" xr:uid="{00000000-0005-0000-0000-000024500000}"/>
    <cellStyle name="Normal 52 12 2 2 2" xfId="18549" xr:uid="{00000000-0005-0000-0000-000025500000}"/>
    <cellStyle name="Normal 52 12 2 3" xfId="18550" xr:uid="{00000000-0005-0000-0000-000026500000}"/>
    <cellStyle name="Normal 52 12 2 4" xfId="18551" xr:uid="{00000000-0005-0000-0000-000027500000}"/>
    <cellStyle name="Normal 52 12 3" xfId="18552" xr:uid="{00000000-0005-0000-0000-000028500000}"/>
    <cellStyle name="Normal 52 12 3 2" xfId="18553" xr:uid="{00000000-0005-0000-0000-000029500000}"/>
    <cellStyle name="Normal 52 12 3 2 2" xfId="18554" xr:uid="{00000000-0005-0000-0000-00002A500000}"/>
    <cellStyle name="Normal 52 12 3 3" xfId="18555" xr:uid="{00000000-0005-0000-0000-00002B500000}"/>
    <cellStyle name="Normal 52 12 3 3 2" xfId="18556" xr:uid="{00000000-0005-0000-0000-00002C500000}"/>
    <cellStyle name="Normal 52 12 3 4" xfId="18557" xr:uid="{00000000-0005-0000-0000-00002D500000}"/>
    <cellStyle name="Normal 52 12 4" xfId="18558" xr:uid="{00000000-0005-0000-0000-00002E500000}"/>
    <cellStyle name="Normal 52 12 4 2" xfId="18559" xr:uid="{00000000-0005-0000-0000-00002F500000}"/>
    <cellStyle name="Normal 52 12 5" xfId="18560" xr:uid="{00000000-0005-0000-0000-000030500000}"/>
    <cellStyle name="Normal 52 12 6" xfId="18561" xr:uid="{00000000-0005-0000-0000-000031500000}"/>
    <cellStyle name="Normal 52 12 6 2" xfId="18562" xr:uid="{00000000-0005-0000-0000-000032500000}"/>
    <cellStyle name="Normal 52 12 7" xfId="18563" xr:uid="{00000000-0005-0000-0000-000033500000}"/>
    <cellStyle name="Normal 52 13" xfId="1160" xr:uid="{00000000-0005-0000-0000-000034500000}"/>
    <cellStyle name="Normal 52 13 2" xfId="2492" xr:uid="{00000000-0005-0000-0000-000035500000}"/>
    <cellStyle name="Normal 52 13 2 2" xfId="18564" xr:uid="{00000000-0005-0000-0000-000036500000}"/>
    <cellStyle name="Normal 52 13 2 2 2" xfId="18565" xr:uid="{00000000-0005-0000-0000-000037500000}"/>
    <cellStyle name="Normal 52 13 2 3" xfId="18566" xr:uid="{00000000-0005-0000-0000-000038500000}"/>
    <cellStyle name="Normal 52 13 2 4" xfId="18567" xr:uid="{00000000-0005-0000-0000-000039500000}"/>
    <cellStyle name="Normal 52 13 3" xfId="18568" xr:uid="{00000000-0005-0000-0000-00003A500000}"/>
    <cellStyle name="Normal 52 13 3 2" xfId="18569" xr:uid="{00000000-0005-0000-0000-00003B500000}"/>
    <cellStyle name="Normal 52 13 3 2 2" xfId="18570" xr:uid="{00000000-0005-0000-0000-00003C500000}"/>
    <cellStyle name="Normal 52 13 3 3" xfId="18571" xr:uid="{00000000-0005-0000-0000-00003D500000}"/>
    <cellStyle name="Normal 52 13 3 3 2" xfId="18572" xr:uid="{00000000-0005-0000-0000-00003E500000}"/>
    <cellStyle name="Normal 52 13 3 4" xfId="18573" xr:uid="{00000000-0005-0000-0000-00003F500000}"/>
    <cellStyle name="Normal 52 13 4" xfId="18574" xr:uid="{00000000-0005-0000-0000-000040500000}"/>
    <cellStyle name="Normal 52 13 4 2" xfId="18575" xr:uid="{00000000-0005-0000-0000-000041500000}"/>
    <cellStyle name="Normal 52 13 5" xfId="18576" xr:uid="{00000000-0005-0000-0000-000042500000}"/>
    <cellStyle name="Normal 52 13 6" xfId="18577" xr:uid="{00000000-0005-0000-0000-000043500000}"/>
    <cellStyle name="Normal 52 13 6 2" xfId="18578" xr:uid="{00000000-0005-0000-0000-000044500000}"/>
    <cellStyle name="Normal 52 13 7" xfId="18579" xr:uid="{00000000-0005-0000-0000-000045500000}"/>
    <cellStyle name="Normal 52 14" xfId="1161" xr:uid="{00000000-0005-0000-0000-000046500000}"/>
    <cellStyle name="Normal 52 14 2" xfId="2493" xr:uid="{00000000-0005-0000-0000-000047500000}"/>
    <cellStyle name="Normal 52 14 2 2" xfId="18580" xr:uid="{00000000-0005-0000-0000-000048500000}"/>
    <cellStyle name="Normal 52 14 2 2 2" xfId="18581" xr:uid="{00000000-0005-0000-0000-000049500000}"/>
    <cellStyle name="Normal 52 14 2 3" xfId="18582" xr:uid="{00000000-0005-0000-0000-00004A500000}"/>
    <cellStyle name="Normal 52 14 2 4" xfId="18583" xr:uid="{00000000-0005-0000-0000-00004B500000}"/>
    <cellStyle name="Normal 52 14 3" xfId="18584" xr:uid="{00000000-0005-0000-0000-00004C500000}"/>
    <cellStyle name="Normal 52 14 3 2" xfId="18585" xr:uid="{00000000-0005-0000-0000-00004D500000}"/>
    <cellStyle name="Normal 52 14 3 2 2" xfId="18586" xr:uid="{00000000-0005-0000-0000-00004E500000}"/>
    <cellStyle name="Normal 52 14 3 3" xfId="18587" xr:uid="{00000000-0005-0000-0000-00004F500000}"/>
    <cellStyle name="Normal 52 14 3 3 2" xfId="18588" xr:uid="{00000000-0005-0000-0000-000050500000}"/>
    <cellStyle name="Normal 52 14 3 4" xfId="18589" xr:uid="{00000000-0005-0000-0000-000051500000}"/>
    <cellStyle name="Normal 52 14 4" xfId="18590" xr:uid="{00000000-0005-0000-0000-000052500000}"/>
    <cellStyle name="Normal 52 14 4 2" xfId="18591" xr:uid="{00000000-0005-0000-0000-000053500000}"/>
    <cellStyle name="Normal 52 14 5" xfId="18592" xr:uid="{00000000-0005-0000-0000-000054500000}"/>
    <cellStyle name="Normal 52 14 6" xfId="18593" xr:uid="{00000000-0005-0000-0000-000055500000}"/>
    <cellStyle name="Normal 52 14 6 2" xfId="18594" xr:uid="{00000000-0005-0000-0000-000056500000}"/>
    <cellStyle name="Normal 52 14 7" xfId="18595" xr:uid="{00000000-0005-0000-0000-000057500000}"/>
    <cellStyle name="Normal 52 15" xfId="1162" xr:uid="{00000000-0005-0000-0000-000058500000}"/>
    <cellStyle name="Normal 52 15 2" xfId="2494" xr:uid="{00000000-0005-0000-0000-000059500000}"/>
    <cellStyle name="Normal 52 15 2 2" xfId="18596" xr:uid="{00000000-0005-0000-0000-00005A500000}"/>
    <cellStyle name="Normal 52 15 2 2 2" xfId="18597" xr:uid="{00000000-0005-0000-0000-00005B500000}"/>
    <cellStyle name="Normal 52 15 2 3" xfId="18598" xr:uid="{00000000-0005-0000-0000-00005C500000}"/>
    <cellStyle name="Normal 52 15 2 4" xfId="18599" xr:uid="{00000000-0005-0000-0000-00005D500000}"/>
    <cellStyle name="Normal 52 15 3" xfId="18600" xr:uid="{00000000-0005-0000-0000-00005E500000}"/>
    <cellStyle name="Normal 52 15 3 2" xfId="18601" xr:uid="{00000000-0005-0000-0000-00005F500000}"/>
    <cellStyle name="Normal 52 15 3 2 2" xfId="18602" xr:uid="{00000000-0005-0000-0000-000060500000}"/>
    <cellStyle name="Normal 52 15 3 3" xfId="18603" xr:uid="{00000000-0005-0000-0000-000061500000}"/>
    <cellStyle name="Normal 52 15 3 3 2" xfId="18604" xr:uid="{00000000-0005-0000-0000-000062500000}"/>
    <cellStyle name="Normal 52 15 3 4" xfId="18605" xr:uid="{00000000-0005-0000-0000-000063500000}"/>
    <cellStyle name="Normal 52 15 4" xfId="18606" xr:uid="{00000000-0005-0000-0000-000064500000}"/>
    <cellStyle name="Normal 52 15 4 2" xfId="18607" xr:uid="{00000000-0005-0000-0000-000065500000}"/>
    <cellStyle name="Normal 52 15 5" xfId="18608" xr:uid="{00000000-0005-0000-0000-000066500000}"/>
    <cellStyle name="Normal 52 15 6" xfId="18609" xr:uid="{00000000-0005-0000-0000-000067500000}"/>
    <cellStyle name="Normal 52 15 6 2" xfId="18610" xr:uid="{00000000-0005-0000-0000-000068500000}"/>
    <cellStyle name="Normal 52 15 7" xfId="18611" xr:uid="{00000000-0005-0000-0000-000069500000}"/>
    <cellStyle name="Normal 52 16" xfId="1163" xr:uid="{00000000-0005-0000-0000-00006A500000}"/>
    <cellStyle name="Normal 52 16 2" xfId="2495" xr:uid="{00000000-0005-0000-0000-00006B500000}"/>
    <cellStyle name="Normal 52 16 2 2" xfId="18612" xr:uid="{00000000-0005-0000-0000-00006C500000}"/>
    <cellStyle name="Normal 52 16 2 2 2" xfId="18613" xr:uid="{00000000-0005-0000-0000-00006D500000}"/>
    <cellStyle name="Normal 52 16 2 3" xfId="18614" xr:uid="{00000000-0005-0000-0000-00006E500000}"/>
    <cellStyle name="Normal 52 16 2 4" xfId="18615" xr:uid="{00000000-0005-0000-0000-00006F500000}"/>
    <cellStyle name="Normal 52 16 3" xfId="18616" xr:uid="{00000000-0005-0000-0000-000070500000}"/>
    <cellStyle name="Normal 52 16 3 2" xfId="18617" xr:uid="{00000000-0005-0000-0000-000071500000}"/>
    <cellStyle name="Normal 52 16 3 2 2" xfId="18618" xr:uid="{00000000-0005-0000-0000-000072500000}"/>
    <cellStyle name="Normal 52 16 3 3" xfId="18619" xr:uid="{00000000-0005-0000-0000-000073500000}"/>
    <cellStyle name="Normal 52 16 3 3 2" xfId="18620" xr:uid="{00000000-0005-0000-0000-000074500000}"/>
    <cellStyle name="Normal 52 16 3 4" xfId="18621" xr:uid="{00000000-0005-0000-0000-000075500000}"/>
    <cellStyle name="Normal 52 16 4" xfId="18622" xr:uid="{00000000-0005-0000-0000-000076500000}"/>
    <cellStyle name="Normal 52 16 4 2" xfId="18623" xr:uid="{00000000-0005-0000-0000-000077500000}"/>
    <cellStyle name="Normal 52 16 5" xfId="18624" xr:uid="{00000000-0005-0000-0000-000078500000}"/>
    <cellStyle name="Normal 52 16 6" xfId="18625" xr:uid="{00000000-0005-0000-0000-000079500000}"/>
    <cellStyle name="Normal 52 16 6 2" xfId="18626" xr:uid="{00000000-0005-0000-0000-00007A500000}"/>
    <cellStyle name="Normal 52 16 7" xfId="18627" xr:uid="{00000000-0005-0000-0000-00007B500000}"/>
    <cellStyle name="Normal 52 17" xfId="1164" xr:uid="{00000000-0005-0000-0000-00007C500000}"/>
    <cellStyle name="Normal 52 17 2" xfId="2496" xr:uid="{00000000-0005-0000-0000-00007D500000}"/>
    <cellStyle name="Normal 52 17 2 2" xfId="18628" xr:uid="{00000000-0005-0000-0000-00007E500000}"/>
    <cellStyle name="Normal 52 17 2 2 2" xfId="18629" xr:uid="{00000000-0005-0000-0000-00007F500000}"/>
    <cellStyle name="Normal 52 17 2 3" xfId="18630" xr:uid="{00000000-0005-0000-0000-000080500000}"/>
    <cellStyle name="Normal 52 17 2 4" xfId="18631" xr:uid="{00000000-0005-0000-0000-000081500000}"/>
    <cellStyle name="Normal 52 17 3" xfId="18632" xr:uid="{00000000-0005-0000-0000-000082500000}"/>
    <cellStyle name="Normal 52 17 3 2" xfId="18633" xr:uid="{00000000-0005-0000-0000-000083500000}"/>
    <cellStyle name="Normal 52 17 3 2 2" xfId="18634" xr:uid="{00000000-0005-0000-0000-000084500000}"/>
    <cellStyle name="Normal 52 17 3 3" xfId="18635" xr:uid="{00000000-0005-0000-0000-000085500000}"/>
    <cellStyle name="Normal 52 17 3 3 2" xfId="18636" xr:uid="{00000000-0005-0000-0000-000086500000}"/>
    <cellStyle name="Normal 52 17 3 4" xfId="18637" xr:uid="{00000000-0005-0000-0000-000087500000}"/>
    <cellStyle name="Normal 52 17 4" xfId="18638" xr:uid="{00000000-0005-0000-0000-000088500000}"/>
    <cellStyle name="Normal 52 17 4 2" xfId="18639" xr:uid="{00000000-0005-0000-0000-000089500000}"/>
    <cellStyle name="Normal 52 17 5" xfId="18640" xr:uid="{00000000-0005-0000-0000-00008A500000}"/>
    <cellStyle name="Normal 52 17 6" xfId="18641" xr:uid="{00000000-0005-0000-0000-00008B500000}"/>
    <cellStyle name="Normal 52 17 6 2" xfId="18642" xr:uid="{00000000-0005-0000-0000-00008C500000}"/>
    <cellStyle name="Normal 52 17 7" xfId="18643" xr:uid="{00000000-0005-0000-0000-00008D500000}"/>
    <cellStyle name="Normal 52 18" xfId="1165" xr:uid="{00000000-0005-0000-0000-00008E500000}"/>
    <cellStyle name="Normal 52 18 2" xfId="2497" xr:uid="{00000000-0005-0000-0000-00008F500000}"/>
    <cellStyle name="Normal 52 18 2 2" xfId="18644" xr:uid="{00000000-0005-0000-0000-000090500000}"/>
    <cellStyle name="Normal 52 18 2 2 2" xfId="18645" xr:uid="{00000000-0005-0000-0000-000091500000}"/>
    <cellStyle name="Normal 52 18 2 3" xfId="18646" xr:uid="{00000000-0005-0000-0000-000092500000}"/>
    <cellStyle name="Normal 52 18 2 4" xfId="18647" xr:uid="{00000000-0005-0000-0000-000093500000}"/>
    <cellStyle name="Normal 52 18 3" xfId="18648" xr:uid="{00000000-0005-0000-0000-000094500000}"/>
    <cellStyle name="Normal 52 18 3 2" xfId="18649" xr:uid="{00000000-0005-0000-0000-000095500000}"/>
    <cellStyle name="Normal 52 18 3 2 2" xfId="18650" xr:uid="{00000000-0005-0000-0000-000096500000}"/>
    <cellStyle name="Normal 52 18 3 3" xfId="18651" xr:uid="{00000000-0005-0000-0000-000097500000}"/>
    <cellStyle name="Normal 52 18 3 3 2" xfId="18652" xr:uid="{00000000-0005-0000-0000-000098500000}"/>
    <cellStyle name="Normal 52 18 3 4" xfId="18653" xr:uid="{00000000-0005-0000-0000-000099500000}"/>
    <cellStyle name="Normal 52 18 4" xfId="18654" xr:uid="{00000000-0005-0000-0000-00009A500000}"/>
    <cellStyle name="Normal 52 18 4 2" xfId="18655" xr:uid="{00000000-0005-0000-0000-00009B500000}"/>
    <cellStyle name="Normal 52 18 5" xfId="18656" xr:uid="{00000000-0005-0000-0000-00009C500000}"/>
    <cellStyle name="Normal 52 18 6" xfId="18657" xr:uid="{00000000-0005-0000-0000-00009D500000}"/>
    <cellStyle name="Normal 52 18 6 2" xfId="18658" xr:uid="{00000000-0005-0000-0000-00009E500000}"/>
    <cellStyle name="Normal 52 18 7" xfId="18659" xr:uid="{00000000-0005-0000-0000-00009F500000}"/>
    <cellStyle name="Normal 52 19" xfId="1166" xr:uid="{00000000-0005-0000-0000-0000A0500000}"/>
    <cellStyle name="Normal 52 19 2" xfId="2498" xr:uid="{00000000-0005-0000-0000-0000A1500000}"/>
    <cellStyle name="Normal 52 19 2 2" xfId="18660" xr:uid="{00000000-0005-0000-0000-0000A2500000}"/>
    <cellStyle name="Normal 52 19 2 2 2" xfId="18661" xr:uid="{00000000-0005-0000-0000-0000A3500000}"/>
    <cellStyle name="Normal 52 19 2 3" xfId="18662" xr:uid="{00000000-0005-0000-0000-0000A4500000}"/>
    <cellStyle name="Normal 52 19 2 4" xfId="18663" xr:uid="{00000000-0005-0000-0000-0000A5500000}"/>
    <cellStyle name="Normal 52 19 3" xfId="18664" xr:uid="{00000000-0005-0000-0000-0000A6500000}"/>
    <cellStyle name="Normal 52 19 3 2" xfId="18665" xr:uid="{00000000-0005-0000-0000-0000A7500000}"/>
    <cellStyle name="Normal 52 19 3 2 2" xfId="18666" xr:uid="{00000000-0005-0000-0000-0000A8500000}"/>
    <cellStyle name="Normal 52 19 3 3" xfId="18667" xr:uid="{00000000-0005-0000-0000-0000A9500000}"/>
    <cellStyle name="Normal 52 19 3 3 2" xfId="18668" xr:uid="{00000000-0005-0000-0000-0000AA500000}"/>
    <cellStyle name="Normal 52 19 3 4" xfId="18669" xr:uid="{00000000-0005-0000-0000-0000AB500000}"/>
    <cellStyle name="Normal 52 19 4" xfId="18670" xr:uid="{00000000-0005-0000-0000-0000AC500000}"/>
    <cellStyle name="Normal 52 19 4 2" xfId="18671" xr:uid="{00000000-0005-0000-0000-0000AD500000}"/>
    <cellStyle name="Normal 52 19 5" xfId="18672" xr:uid="{00000000-0005-0000-0000-0000AE500000}"/>
    <cellStyle name="Normal 52 19 6" xfId="18673" xr:uid="{00000000-0005-0000-0000-0000AF500000}"/>
    <cellStyle name="Normal 52 19 6 2" xfId="18674" xr:uid="{00000000-0005-0000-0000-0000B0500000}"/>
    <cellStyle name="Normal 52 19 7" xfId="18675" xr:uid="{00000000-0005-0000-0000-0000B1500000}"/>
    <cellStyle name="Normal 52 2" xfId="1167" xr:uid="{00000000-0005-0000-0000-0000B2500000}"/>
    <cellStyle name="Normal 52 2 2" xfId="2071" xr:uid="{00000000-0005-0000-0000-0000B3500000}"/>
    <cellStyle name="Normal 52 2 2 2" xfId="18676" xr:uid="{00000000-0005-0000-0000-0000B4500000}"/>
    <cellStyle name="Normal 52 2 2 2 2" xfId="18677" xr:uid="{00000000-0005-0000-0000-0000B5500000}"/>
    <cellStyle name="Normal 52 2 2 3" xfId="18678" xr:uid="{00000000-0005-0000-0000-0000B6500000}"/>
    <cellStyle name="Normal 52 2 2 4" xfId="18679" xr:uid="{00000000-0005-0000-0000-0000B7500000}"/>
    <cellStyle name="Normal 52 2 3" xfId="18680" xr:uid="{00000000-0005-0000-0000-0000B8500000}"/>
    <cellStyle name="Normal 52 2 3 2" xfId="18681" xr:uid="{00000000-0005-0000-0000-0000B9500000}"/>
    <cellStyle name="Normal 52 2 3 2 2" xfId="18682" xr:uid="{00000000-0005-0000-0000-0000BA500000}"/>
    <cellStyle name="Normal 52 2 3 3" xfId="18683" xr:uid="{00000000-0005-0000-0000-0000BB500000}"/>
    <cellStyle name="Normal 52 2 3 3 2" xfId="18684" xr:uid="{00000000-0005-0000-0000-0000BC500000}"/>
    <cellStyle name="Normal 52 2 3 4" xfId="18685" xr:uid="{00000000-0005-0000-0000-0000BD500000}"/>
    <cellStyle name="Normal 52 2 4" xfId="18686" xr:uid="{00000000-0005-0000-0000-0000BE500000}"/>
    <cellStyle name="Normal 52 2 4 2" xfId="18687" xr:uid="{00000000-0005-0000-0000-0000BF500000}"/>
    <cellStyle name="Normal 52 2 5" xfId="18688" xr:uid="{00000000-0005-0000-0000-0000C0500000}"/>
    <cellStyle name="Normal 52 2 6" xfId="18689" xr:uid="{00000000-0005-0000-0000-0000C1500000}"/>
    <cellStyle name="Normal 52 2 6 2" xfId="18690" xr:uid="{00000000-0005-0000-0000-0000C2500000}"/>
    <cellStyle name="Normal 52 2 7" xfId="18691" xr:uid="{00000000-0005-0000-0000-0000C3500000}"/>
    <cellStyle name="Normal 52 20" xfId="1168" xr:uid="{00000000-0005-0000-0000-0000C4500000}"/>
    <cellStyle name="Normal 52 20 2" xfId="2499" xr:uid="{00000000-0005-0000-0000-0000C5500000}"/>
    <cellStyle name="Normal 52 20 2 2" xfId="18692" xr:uid="{00000000-0005-0000-0000-0000C6500000}"/>
    <cellStyle name="Normal 52 20 2 2 2" xfId="18693" xr:uid="{00000000-0005-0000-0000-0000C7500000}"/>
    <cellStyle name="Normal 52 20 2 3" xfId="18694" xr:uid="{00000000-0005-0000-0000-0000C8500000}"/>
    <cellStyle name="Normal 52 20 2 4" xfId="18695" xr:uid="{00000000-0005-0000-0000-0000C9500000}"/>
    <cellStyle name="Normal 52 20 3" xfId="18696" xr:uid="{00000000-0005-0000-0000-0000CA500000}"/>
    <cellStyle name="Normal 52 20 3 2" xfId="18697" xr:uid="{00000000-0005-0000-0000-0000CB500000}"/>
    <cellStyle name="Normal 52 20 3 2 2" xfId="18698" xr:uid="{00000000-0005-0000-0000-0000CC500000}"/>
    <cellStyle name="Normal 52 20 3 3" xfId="18699" xr:uid="{00000000-0005-0000-0000-0000CD500000}"/>
    <cellStyle name="Normal 52 20 3 3 2" xfId="18700" xr:uid="{00000000-0005-0000-0000-0000CE500000}"/>
    <cellStyle name="Normal 52 20 3 4" xfId="18701" xr:uid="{00000000-0005-0000-0000-0000CF500000}"/>
    <cellStyle name="Normal 52 20 4" xfId="18702" xr:uid="{00000000-0005-0000-0000-0000D0500000}"/>
    <cellStyle name="Normal 52 20 4 2" xfId="18703" xr:uid="{00000000-0005-0000-0000-0000D1500000}"/>
    <cellStyle name="Normal 52 20 5" xfId="18704" xr:uid="{00000000-0005-0000-0000-0000D2500000}"/>
    <cellStyle name="Normal 52 20 6" xfId="18705" xr:uid="{00000000-0005-0000-0000-0000D3500000}"/>
    <cellStyle name="Normal 52 20 6 2" xfId="18706" xr:uid="{00000000-0005-0000-0000-0000D4500000}"/>
    <cellStyle name="Normal 52 20 7" xfId="18707" xr:uid="{00000000-0005-0000-0000-0000D5500000}"/>
    <cellStyle name="Normal 52 21" xfId="2070" xr:uid="{00000000-0005-0000-0000-0000D6500000}"/>
    <cellStyle name="Normal 52 21 2" xfId="18708" xr:uid="{00000000-0005-0000-0000-0000D7500000}"/>
    <cellStyle name="Normal 52 21 2 2" xfId="18709" xr:uid="{00000000-0005-0000-0000-0000D8500000}"/>
    <cellStyle name="Normal 52 21 3" xfId="18710" xr:uid="{00000000-0005-0000-0000-0000D9500000}"/>
    <cellStyle name="Normal 52 21 4" xfId="18711" xr:uid="{00000000-0005-0000-0000-0000DA500000}"/>
    <cellStyle name="Normal 52 22" xfId="18712" xr:uid="{00000000-0005-0000-0000-0000DB500000}"/>
    <cellStyle name="Normal 52 22 2" xfId="18713" xr:uid="{00000000-0005-0000-0000-0000DC500000}"/>
    <cellStyle name="Normal 52 22 2 2" xfId="18714" xr:uid="{00000000-0005-0000-0000-0000DD500000}"/>
    <cellStyle name="Normal 52 22 3" xfId="18715" xr:uid="{00000000-0005-0000-0000-0000DE500000}"/>
    <cellStyle name="Normal 52 22 3 2" xfId="18716" xr:uid="{00000000-0005-0000-0000-0000DF500000}"/>
    <cellStyle name="Normal 52 22 4" xfId="18717" xr:uid="{00000000-0005-0000-0000-0000E0500000}"/>
    <cellStyle name="Normal 52 23" xfId="18718" xr:uid="{00000000-0005-0000-0000-0000E1500000}"/>
    <cellStyle name="Normal 52 23 2" xfId="18719" xr:uid="{00000000-0005-0000-0000-0000E2500000}"/>
    <cellStyle name="Normal 52 24" xfId="18720" xr:uid="{00000000-0005-0000-0000-0000E3500000}"/>
    <cellStyle name="Normal 52 25" xfId="18721" xr:uid="{00000000-0005-0000-0000-0000E4500000}"/>
    <cellStyle name="Normal 52 25 2" xfId="18722" xr:uid="{00000000-0005-0000-0000-0000E5500000}"/>
    <cellStyle name="Normal 52 26" xfId="18723" xr:uid="{00000000-0005-0000-0000-0000E6500000}"/>
    <cellStyle name="Normal 52 3" xfId="1169" xr:uid="{00000000-0005-0000-0000-0000E7500000}"/>
    <cellStyle name="Normal 52 3 2" xfId="2072" xr:uid="{00000000-0005-0000-0000-0000E8500000}"/>
    <cellStyle name="Normal 52 3 2 2" xfId="18724" xr:uid="{00000000-0005-0000-0000-0000E9500000}"/>
    <cellStyle name="Normal 52 3 2 2 2" xfId="18725" xr:uid="{00000000-0005-0000-0000-0000EA500000}"/>
    <cellStyle name="Normal 52 3 2 3" xfId="18726" xr:uid="{00000000-0005-0000-0000-0000EB500000}"/>
    <cellStyle name="Normal 52 3 2 4" xfId="18727" xr:uid="{00000000-0005-0000-0000-0000EC500000}"/>
    <cellStyle name="Normal 52 3 3" xfId="18728" xr:uid="{00000000-0005-0000-0000-0000ED500000}"/>
    <cellStyle name="Normal 52 3 3 2" xfId="18729" xr:uid="{00000000-0005-0000-0000-0000EE500000}"/>
    <cellStyle name="Normal 52 3 3 2 2" xfId="18730" xr:uid="{00000000-0005-0000-0000-0000EF500000}"/>
    <cellStyle name="Normal 52 3 3 3" xfId="18731" xr:uid="{00000000-0005-0000-0000-0000F0500000}"/>
    <cellStyle name="Normal 52 3 3 3 2" xfId="18732" xr:uid="{00000000-0005-0000-0000-0000F1500000}"/>
    <cellStyle name="Normal 52 3 3 4" xfId="18733" xr:uid="{00000000-0005-0000-0000-0000F2500000}"/>
    <cellStyle name="Normal 52 3 4" xfId="18734" xr:uid="{00000000-0005-0000-0000-0000F3500000}"/>
    <cellStyle name="Normal 52 3 4 2" xfId="18735" xr:uid="{00000000-0005-0000-0000-0000F4500000}"/>
    <cellStyle name="Normal 52 3 5" xfId="18736" xr:uid="{00000000-0005-0000-0000-0000F5500000}"/>
    <cellStyle name="Normal 52 3 6" xfId="18737" xr:uid="{00000000-0005-0000-0000-0000F6500000}"/>
    <cellStyle name="Normal 52 3 6 2" xfId="18738" xr:uid="{00000000-0005-0000-0000-0000F7500000}"/>
    <cellStyle name="Normal 52 3 7" xfId="18739" xr:uid="{00000000-0005-0000-0000-0000F8500000}"/>
    <cellStyle name="Normal 52 4" xfId="1170" xr:uid="{00000000-0005-0000-0000-0000F9500000}"/>
    <cellStyle name="Normal 52 4 2" xfId="2073" xr:uid="{00000000-0005-0000-0000-0000FA500000}"/>
    <cellStyle name="Normal 52 4 2 2" xfId="18740" xr:uid="{00000000-0005-0000-0000-0000FB500000}"/>
    <cellStyle name="Normal 52 4 2 2 2" xfId="18741" xr:uid="{00000000-0005-0000-0000-0000FC500000}"/>
    <cellStyle name="Normal 52 4 2 3" xfId="18742" xr:uid="{00000000-0005-0000-0000-0000FD500000}"/>
    <cellStyle name="Normal 52 4 2 4" xfId="18743" xr:uid="{00000000-0005-0000-0000-0000FE500000}"/>
    <cellStyle name="Normal 52 4 3" xfId="18744" xr:uid="{00000000-0005-0000-0000-0000FF500000}"/>
    <cellStyle name="Normal 52 4 3 2" xfId="18745" xr:uid="{00000000-0005-0000-0000-000000510000}"/>
    <cellStyle name="Normal 52 4 3 2 2" xfId="18746" xr:uid="{00000000-0005-0000-0000-000001510000}"/>
    <cellStyle name="Normal 52 4 3 3" xfId="18747" xr:uid="{00000000-0005-0000-0000-000002510000}"/>
    <cellStyle name="Normal 52 4 3 3 2" xfId="18748" xr:uid="{00000000-0005-0000-0000-000003510000}"/>
    <cellStyle name="Normal 52 4 3 4" xfId="18749" xr:uid="{00000000-0005-0000-0000-000004510000}"/>
    <cellStyle name="Normal 52 4 4" xfId="18750" xr:uid="{00000000-0005-0000-0000-000005510000}"/>
    <cellStyle name="Normal 52 4 4 2" xfId="18751" xr:uid="{00000000-0005-0000-0000-000006510000}"/>
    <cellStyle name="Normal 52 4 5" xfId="18752" xr:uid="{00000000-0005-0000-0000-000007510000}"/>
    <cellStyle name="Normal 52 4 6" xfId="18753" xr:uid="{00000000-0005-0000-0000-000008510000}"/>
    <cellStyle name="Normal 52 4 6 2" xfId="18754" xr:uid="{00000000-0005-0000-0000-000009510000}"/>
    <cellStyle name="Normal 52 4 7" xfId="18755" xr:uid="{00000000-0005-0000-0000-00000A510000}"/>
    <cellStyle name="Normal 52 5" xfId="1171" xr:uid="{00000000-0005-0000-0000-00000B510000}"/>
    <cellStyle name="Normal 52 5 2" xfId="2074" xr:uid="{00000000-0005-0000-0000-00000C510000}"/>
    <cellStyle name="Normal 52 5 2 2" xfId="18756" xr:uid="{00000000-0005-0000-0000-00000D510000}"/>
    <cellStyle name="Normal 52 5 2 2 2" xfId="18757" xr:uid="{00000000-0005-0000-0000-00000E510000}"/>
    <cellStyle name="Normal 52 5 2 3" xfId="18758" xr:uid="{00000000-0005-0000-0000-00000F510000}"/>
    <cellStyle name="Normal 52 5 2 4" xfId="18759" xr:uid="{00000000-0005-0000-0000-000010510000}"/>
    <cellStyle name="Normal 52 5 3" xfId="18760" xr:uid="{00000000-0005-0000-0000-000011510000}"/>
    <cellStyle name="Normal 52 5 3 2" xfId="18761" xr:uid="{00000000-0005-0000-0000-000012510000}"/>
    <cellStyle name="Normal 52 5 3 2 2" xfId="18762" xr:uid="{00000000-0005-0000-0000-000013510000}"/>
    <cellStyle name="Normal 52 5 3 3" xfId="18763" xr:uid="{00000000-0005-0000-0000-000014510000}"/>
    <cellStyle name="Normal 52 5 3 3 2" xfId="18764" xr:uid="{00000000-0005-0000-0000-000015510000}"/>
    <cellStyle name="Normal 52 5 3 4" xfId="18765" xr:uid="{00000000-0005-0000-0000-000016510000}"/>
    <cellStyle name="Normal 52 5 4" xfId="18766" xr:uid="{00000000-0005-0000-0000-000017510000}"/>
    <cellStyle name="Normal 52 5 4 2" xfId="18767" xr:uid="{00000000-0005-0000-0000-000018510000}"/>
    <cellStyle name="Normal 52 5 5" xfId="18768" xr:uid="{00000000-0005-0000-0000-000019510000}"/>
    <cellStyle name="Normal 52 5 6" xfId="18769" xr:uid="{00000000-0005-0000-0000-00001A510000}"/>
    <cellStyle name="Normal 52 5 6 2" xfId="18770" xr:uid="{00000000-0005-0000-0000-00001B510000}"/>
    <cellStyle name="Normal 52 5 7" xfId="18771" xr:uid="{00000000-0005-0000-0000-00001C510000}"/>
    <cellStyle name="Normal 52 6" xfId="1172" xr:uid="{00000000-0005-0000-0000-00001D510000}"/>
    <cellStyle name="Normal 52 6 2" xfId="2075" xr:uid="{00000000-0005-0000-0000-00001E510000}"/>
    <cellStyle name="Normal 52 6 2 2" xfId="18772" xr:uid="{00000000-0005-0000-0000-00001F510000}"/>
    <cellStyle name="Normal 52 6 2 2 2" xfId="18773" xr:uid="{00000000-0005-0000-0000-000020510000}"/>
    <cellStyle name="Normal 52 6 2 3" xfId="18774" xr:uid="{00000000-0005-0000-0000-000021510000}"/>
    <cellStyle name="Normal 52 6 2 4" xfId="18775" xr:uid="{00000000-0005-0000-0000-000022510000}"/>
    <cellStyle name="Normal 52 6 3" xfId="18776" xr:uid="{00000000-0005-0000-0000-000023510000}"/>
    <cellStyle name="Normal 52 6 3 2" xfId="18777" xr:uid="{00000000-0005-0000-0000-000024510000}"/>
    <cellStyle name="Normal 52 6 3 2 2" xfId="18778" xr:uid="{00000000-0005-0000-0000-000025510000}"/>
    <cellStyle name="Normal 52 6 3 3" xfId="18779" xr:uid="{00000000-0005-0000-0000-000026510000}"/>
    <cellStyle name="Normal 52 6 3 3 2" xfId="18780" xr:uid="{00000000-0005-0000-0000-000027510000}"/>
    <cellStyle name="Normal 52 6 3 4" xfId="18781" xr:uid="{00000000-0005-0000-0000-000028510000}"/>
    <cellStyle name="Normal 52 6 4" xfId="18782" xr:uid="{00000000-0005-0000-0000-000029510000}"/>
    <cellStyle name="Normal 52 6 4 2" xfId="18783" xr:uid="{00000000-0005-0000-0000-00002A510000}"/>
    <cellStyle name="Normal 52 6 5" xfId="18784" xr:uid="{00000000-0005-0000-0000-00002B510000}"/>
    <cellStyle name="Normal 52 6 6" xfId="18785" xr:uid="{00000000-0005-0000-0000-00002C510000}"/>
    <cellStyle name="Normal 52 6 6 2" xfId="18786" xr:uid="{00000000-0005-0000-0000-00002D510000}"/>
    <cellStyle name="Normal 52 6 7" xfId="18787" xr:uid="{00000000-0005-0000-0000-00002E510000}"/>
    <cellStyle name="Normal 52 7" xfId="1173" xr:uid="{00000000-0005-0000-0000-00002F510000}"/>
    <cellStyle name="Normal 52 7 2" xfId="2076" xr:uid="{00000000-0005-0000-0000-000030510000}"/>
    <cellStyle name="Normal 52 7 2 2" xfId="18788" xr:uid="{00000000-0005-0000-0000-000031510000}"/>
    <cellStyle name="Normal 52 7 2 2 2" xfId="18789" xr:uid="{00000000-0005-0000-0000-000032510000}"/>
    <cellStyle name="Normal 52 7 2 3" xfId="18790" xr:uid="{00000000-0005-0000-0000-000033510000}"/>
    <cellStyle name="Normal 52 7 2 4" xfId="18791" xr:uid="{00000000-0005-0000-0000-000034510000}"/>
    <cellStyle name="Normal 52 7 3" xfId="18792" xr:uid="{00000000-0005-0000-0000-000035510000}"/>
    <cellStyle name="Normal 52 7 3 2" xfId="18793" xr:uid="{00000000-0005-0000-0000-000036510000}"/>
    <cellStyle name="Normal 52 7 3 2 2" xfId="18794" xr:uid="{00000000-0005-0000-0000-000037510000}"/>
    <cellStyle name="Normal 52 7 3 3" xfId="18795" xr:uid="{00000000-0005-0000-0000-000038510000}"/>
    <cellStyle name="Normal 52 7 3 3 2" xfId="18796" xr:uid="{00000000-0005-0000-0000-000039510000}"/>
    <cellStyle name="Normal 52 7 3 4" xfId="18797" xr:uid="{00000000-0005-0000-0000-00003A510000}"/>
    <cellStyle name="Normal 52 7 4" xfId="18798" xr:uid="{00000000-0005-0000-0000-00003B510000}"/>
    <cellStyle name="Normal 52 7 4 2" xfId="18799" xr:uid="{00000000-0005-0000-0000-00003C510000}"/>
    <cellStyle name="Normal 52 7 5" xfId="18800" xr:uid="{00000000-0005-0000-0000-00003D510000}"/>
    <cellStyle name="Normal 52 7 6" xfId="18801" xr:uid="{00000000-0005-0000-0000-00003E510000}"/>
    <cellStyle name="Normal 52 7 6 2" xfId="18802" xr:uid="{00000000-0005-0000-0000-00003F510000}"/>
    <cellStyle name="Normal 52 7 7" xfId="18803" xr:uid="{00000000-0005-0000-0000-000040510000}"/>
    <cellStyle name="Normal 52 8" xfId="1174" xr:uid="{00000000-0005-0000-0000-000041510000}"/>
    <cellStyle name="Normal 52 8 2" xfId="2077" xr:uid="{00000000-0005-0000-0000-000042510000}"/>
    <cellStyle name="Normal 52 8 2 2" xfId="18804" xr:uid="{00000000-0005-0000-0000-000043510000}"/>
    <cellStyle name="Normal 52 8 2 2 2" xfId="18805" xr:uid="{00000000-0005-0000-0000-000044510000}"/>
    <cellStyle name="Normal 52 8 2 3" xfId="18806" xr:uid="{00000000-0005-0000-0000-000045510000}"/>
    <cellStyle name="Normal 52 8 2 4" xfId="18807" xr:uid="{00000000-0005-0000-0000-000046510000}"/>
    <cellStyle name="Normal 52 8 3" xfId="18808" xr:uid="{00000000-0005-0000-0000-000047510000}"/>
    <cellStyle name="Normal 52 8 3 2" xfId="18809" xr:uid="{00000000-0005-0000-0000-000048510000}"/>
    <cellStyle name="Normal 52 8 3 2 2" xfId="18810" xr:uid="{00000000-0005-0000-0000-000049510000}"/>
    <cellStyle name="Normal 52 8 3 3" xfId="18811" xr:uid="{00000000-0005-0000-0000-00004A510000}"/>
    <cellStyle name="Normal 52 8 3 3 2" xfId="18812" xr:uid="{00000000-0005-0000-0000-00004B510000}"/>
    <cellStyle name="Normal 52 8 3 4" xfId="18813" xr:uid="{00000000-0005-0000-0000-00004C510000}"/>
    <cellStyle name="Normal 52 8 4" xfId="18814" xr:uid="{00000000-0005-0000-0000-00004D510000}"/>
    <cellStyle name="Normal 52 8 4 2" xfId="18815" xr:uid="{00000000-0005-0000-0000-00004E510000}"/>
    <cellStyle name="Normal 52 8 5" xfId="18816" xr:uid="{00000000-0005-0000-0000-00004F510000}"/>
    <cellStyle name="Normal 52 8 6" xfId="18817" xr:uid="{00000000-0005-0000-0000-000050510000}"/>
    <cellStyle name="Normal 52 8 6 2" xfId="18818" xr:uid="{00000000-0005-0000-0000-000051510000}"/>
    <cellStyle name="Normal 52 8 7" xfId="18819" xr:uid="{00000000-0005-0000-0000-000052510000}"/>
    <cellStyle name="Normal 52 9" xfId="1175" xr:uid="{00000000-0005-0000-0000-000053510000}"/>
    <cellStyle name="Normal 52 9 2" xfId="2078" xr:uid="{00000000-0005-0000-0000-000054510000}"/>
    <cellStyle name="Normal 52 9 2 2" xfId="18820" xr:uid="{00000000-0005-0000-0000-000055510000}"/>
    <cellStyle name="Normal 52 9 2 2 2" xfId="18821" xr:uid="{00000000-0005-0000-0000-000056510000}"/>
    <cellStyle name="Normal 52 9 2 3" xfId="18822" xr:uid="{00000000-0005-0000-0000-000057510000}"/>
    <cellStyle name="Normal 52 9 2 4" xfId="18823" xr:uid="{00000000-0005-0000-0000-000058510000}"/>
    <cellStyle name="Normal 52 9 3" xfId="18824" xr:uid="{00000000-0005-0000-0000-000059510000}"/>
    <cellStyle name="Normal 52 9 3 2" xfId="18825" xr:uid="{00000000-0005-0000-0000-00005A510000}"/>
    <cellStyle name="Normal 52 9 3 2 2" xfId="18826" xr:uid="{00000000-0005-0000-0000-00005B510000}"/>
    <cellStyle name="Normal 52 9 3 3" xfId="18827" xr:uid="{00000000-0005-0000-0000-00005C510000}"/>
    <cellStyle name="Normal 52 9 3 3 2" xfId="18828" xr:uid="{00000000-0005-0000-0000-00005D510000}"/>
    <cellStyle name="Normal 52 9 3 4" xfId="18829" xr:uid="{00000000-0005-0000-0000-00005E510000}"/>
    <cellStyle name="Normal 52 9 4" xfId="18830" xr:uid="{00000000-0005-0000-0000-00005F510000}"/>
    <cellStyle name="Normal 52 9 4 2" xfId="18831" xr:uid="{00000000-0005-0000-0000-000060510000}"/>
    <cellStyle name="Normal 52 9 5" xfId="18832" xr:uid="{00000000-0005-0000-0000-000061510000}"/>
    <cellStyle name="Normal 52 9 6" xfId="18833" xr:uid="{00000000-0005-0000-0000-000062510000}"/>
    <cellStyle name="Normal 52 9 6 2" xfId="18834" xr:uid="{00000000-0005-0000-0000-000063510000}"/>
    <cellStyle name="Normal 52 9 7" xfId="18835" xr:uid="{00000000-0005-0000-0000-000064510000}"/>
    <cellStyle name="Normal 53" xfId="1176" xr:uid="{00000000-0005-0000-0000-000065510000}"/>
    <cellStyle name="Normal 53 10" xfId="1177" xr:uid="{00000000-0005-0000-0000-000066510000}"/>
    <cellStyle name="Normal 53 10 2" xfId="2500" xr:uid="{00000000-0005-0000-0000-000067510000}"/>
    <cellStyle name="Normal 53 10 2 2" xfId="18836" xr:uid="{00000000-0005-0000-0000-000068510000}"/>
    <cellStyle name="Normal 53 10 2 2 2" xfId="18837" xr:uid="{00000000-0005-0000-0000-000069510000}"/>
    <cellStyle name="Normal 53 10 2 3" xfId="18838" xr:uid="{00000000-0005-0000-0000-00006A510000}"/>
    <cellStyle name="Normal 53 10 2 4" xfId="18839" xr:uid="{00000000-0005-0000-0000-00006B510000}"/>
    <cellStyle name="Normal 53 10 3" xfId="18840" xr:uid="{00000000-0005-0000-0000-00006C510000}"/>
    <cellStyle name="Normal 53 10 3 2" xfId="18841" xr:uid="{00000000-0005-0000-0000-00006D510000}"/>
    <cellStyle name="Normal 53 10 3 2 2" xfId="18842" xr:uid="{00000000-0005-0000-0000-00006E510000}"/>
    <cellStyle name="Normal 53 10 3 3" xfId="18843" xr:uid="{00000000-0005-0000-0000-00006F510000}"/>
    <cellStyle name="Normal 53 10 3 3 2" xfId="18844" xr:uid="{00000000-0005-0000-0000-000070510000}"/>
    <cellStyle name="Normal 53 10 3 4" xfId="18845" xr:uid="{00000000-0005-0000-0000-000071510000}"/>
    <cellStyle name="Normal 53 10 4" xfId="18846" xr:uid="{00000000-0005-0000-0000-000072510000}"/>
    <cellStyle name="Normal 53 10 4 2" xfId="18847" xr:uid="{00000000-0005-0000-0000-000073510000}"/>
    <cellStyle name="Normal 53 10 5" xfId="18848" xr:uid="{00000000-0005-0000-0000-000074510000}"/>
    <cellStyle name="Normal 53 10 6" xfId="18849" xr:uid="{00000000-0005-0000-0000-000075510000}"/>
    <cellStyle name="Normal 53 10 6 2" xfId="18850" xr:uid="{00000000-0005-0000-0000-000076510000}"/>
    <cellStyle name="Normal 53 10 7" xfId="18851" xr:uid="{00000000-0005-0000-0000-000077510000}"/>
    <cellStyle name="Normal 53 11" xfId="1178" xr:uid="{00000000-0005-0000-0000-000078510000}"/>
    <cellStyle name="Normal 53 11 2" xfId="2501" xr:uid="{00000000-0005-0000-0000-000079510000}"/>
    <cellStyle name="Normal 53 11 2 2" xfId="18852" xr:uid="{00000000-0005-0000-0000-00007A510000}"/>
    <cellStyle name="Normal 53 11 2 2 2" xfId="18853" xr:uid="{00000000-0005-0000-0000-00007B510000}"/>
    <cellStyle name="Normal 53 11 2 3" xfId="18854" xr:uid="{00000000-0005-0000-0000-00007C510000}"/>
    <cellStyle name="Normal 53 11 2 4" xfId="18855" xr:uid="{00000000-0005-0000-0000-00007D510000}"/>
    <cellStyle name="Normal 53 11 3" xfId="18856" xr:uid="{00000000-0005-0000-0000-00007E510000}"/>
    <cellStyle name="Normal 53 11 3 2" xfId="18857" xr:uid="{00000000-0005-0000-0000-00007F510000}"/>
    <cellStyle name="Normal 53 11 3 2 2" xfId="18858" xr:uid="{00000000-0005-0000-0000-000080510000}"/>
    <cellStyle name="Normal 53 11 3 3" xfId="18859" xr:uid="{00000000-0005-0000-0000-000081510000}"/>
    <cellStyle name="Normal 53 11 3 3 2" xfId="18860" xr:uid="{00000000-0005-0000-0000-000082510000}"/>
    <cellStyle name="Normal 53 11 3 4" xfId="18861" xr:uid="{00000000-0005-0000-0000-000083510000}"/>
    <cellStyle name="Normal 53 11 4" xfId="18862" xr:uid="{00000000-0005-0000-0000-000084510000}"/>
    <cellStyle name="Normal 53 11 4 2" xfId="18863" xr:uid="{00000000-0005-0000-0000-000085510000}"/>
    <cellStyle name="Normal 53 11 5" xfId="18864" xr:uid="{00000000-0005-0000-0000-000086510000}"/>
    <cellStyle name="Normal 53 11 6" xfId="18865" xr:uid="{00000000-0005-0000-0000-000087510000}"/>
    <cellStyle name="Normal 53 11 6 2" xfId="18866" xr:uid="{00000000-0005-0000-0000-000088510000}"/>
    <cellStyle name="Normal 53 11 7" xfId="18867" xr:uid="{00000000-0005-0000-0000-000089510000}"/>
    <cellStyle name="Normal 53 12" xfId="1179" xr:uid="{00000000-0005-0000-0000-00008A510000}"/>
    <cellStyle name="Normal 53 12 2" xfId="2502" xr:uid="{00000000-0005-0000-0000-00008B510000}"/>
    <cellStyle name="Normal 53 12 2 2" xfId="18868" xr:uid="{00000000-0005-0000-0000-00008C510000}"/>
    <cellStyle name="Normal 53 12 2 2 2" xfId="18869" xr:uid="{00000000-0005-0000-0000-00008D510000}"/>
    <cellStyle name="Normal 53 12 2 3" xfId="18870" xr:uid="{00000000-0005-0000-0000-00008E510000}"/>
    <cellStyle name="Normal 53 12 2 4" xfId="18871" xr:uid="{00000000-0005-0000-0000-00008F510000}"/>
    <cellStyle name="Normal 53 12 3" xfId="18872" xr:uid="{00000000-0005-0000-0000-000090510000}"/>
    <cellStyle name="Normal 53 12 3 2" xfId="18873" xr:uid="{00000000-0005-0000-0000-000091510000}"/>
    <cellStyle name="Normal 53 12 3 2 2" xfId="18874" xr:uid="{00000000-0005-0000-0000-000092510000}"/>
    <cellStyle name="Normal 53 12 3 3" xfId="18875" xr:uid="{00000000-0005-0000-0000-000093510000}"/>
    <cellStyle name="Normal 53 12 3 3 2" xfId="18876" xr:uid="{00000000-0005-0000-0000-000094510000}"/>
    <cellStyle name="Normal 53 12 3 4" xfId="18877" xr:uid="{00000000-0005-0000-0000-000095510000}"/>
    <cellStyle name="Normal 53 12 4" xfId="18878" xr:uid="{00000000-0005-0000-0000-000096510000}"/>
    <cellStyle name="Normal 53 12 4 2" xfId="18879" xr:uid="{00000000-0005-0000-0000-000097510000}"/>
    <cellStyle name="Normal 53 12 5" xfId="18880" xr:uid="{00000000-0005-0000-0000-000098510000}"/>
    <cellStyle name="Normal 53 12 6" xfId="18881" xr:uid="{00000000-0005-0000-0000-000099510000}"/>
    <cellStyle name="Normal 53 12 6 2" xfId="18882" xr:uid="{00000000-0005-0000-0000-00009A510000}"/>
    <cellStyle name="Normal 53 12 7" xfId="18883" xr:uid="{00000000-0005-0000-0000-00009B510000}"/>
    <cellStyle name="Normal 53 13" xfId="1180" xr:uid="{00000000-0005-0000-0000-00009C510000}"/>
    <cellStyle name="Normal 53 13 2" xfId="2503" xr:uid="{00000000-0005-0000-0000-00009D510000}"/>
    <cellStyle name="Normal 53 13 2 2" xfId="18884" xr:uid="{00000000-0005-0000-0000-00009E510000}"/>
    <cellStyle name="Normal 53 13 2 2 2" xfId="18885" xr:uid="{00000000-0005-0000-0000-00009F510000}"/>
    <cellStyle name="Normal 53 13 2 3" xfId="18886" xr:uid="{00000000-0005-0000-0000-0000A0510000}"/>
    <cellStyle name="Normal 53 13 2 4" xfId="18887" xr:uid="{00000000-0005-0000-0000-0000A1510000}"/>
    <cellStyle name="Normal 53 13 3" xfId="18888" xr:uid="{00000000-0005-0000-0000-0000A2510000}"/>
    <cellStyle name="Normal 53 13 3 2" xfId="18889" xr:uid="{00000000-0005-0000-0000-0000A3510000}"/>
    <cellStyle name="Normal 53 13 3 2 2" xfId="18890" xr:uid="{00000000-0005-0000-0000-0000A4510000}"/>
    <cellStyle name="Normal 53 13 3 3" xfId="18891" xr:uid="{00000000-0005-0000-0000-0000A5510000}"/>
    <cellStyle name="Normal 53 13 3 3 2" xfId="18892" xr:uid="{00000000-0005-0000-0000-0000A6510000}"/>
    <cellStyle name="Normal 53 13 3 4" xfId="18893" xr:uid="{00000000-0005-0000-0000-0000A7510000}"/>
    <cellStyle name="Normal 53 13 4" xfId="18894" xr:uid="{00000000-0005-0000-0000-0000A8510000}"/>
    <cellStyle name="Normal 53 13 4 2" xfId="18895" xr:uid="{00000000-0005-0000-0000-0000A9510000}"/>
    <cellStyle name="Normal 53 13 5" xfId="18896" xr:uid="{00000000-0005-0000-0000-0000AA510000}"/>
    <cellStyle name="Normal 53 13 6" xfId="18897" xr:uid="{00000000-0005-0000-0000-0000AB510000}"/>
    <cellStyle name="Normal 53 13 6 2" xfId="18898" xr:uid="{00000000-0005-0000-0000-0000AC510000}"/>
    <cellStyle name="Normal 53 13 7" xfId="18899" xr:uid="{00000000-0005-0000-0000-0000AD510000}"/>
    <cellStyle name="Normal 53 14" xfId="1181" xr:uid="{00000000-0005-0000-0000-0000AE510000}"/>
    <cellStyle name="Normal 53 14 2" xfId="2504" xr:uid="{00000000-0005-0000-0000-0000AF510000}"/>
    <cellStyle name="Normal 53 14 2 2" xfId="18900" xr:uid="{00000000-0005-0000-0000-0000B0510000}"/>
    <cellStyle name="Normal 53 14 2 2 2" xfId="18901" xr:uid="{00000000-0005-0000-0000-0000B1510000}"/>
    <cellStyle name="Normal 53 14 2 3" xfId="18902" xr:uid="{00000000-0005-0000-0000-0000B2510000}"/>
    <cellStyle name="Normal 53 14 2 4" xfId="18903" xr:uid="{00000000-0005-0000-0000-0000B3510000}"/>
    <cellStyle name="Normal 53 14 3" xfId="18904" xr:uid="{00000000-0005-0000-0000-0000B4510000}"/>
    <cellStyle name="Normal 53 14 3 2" xfId="18905" xr:uid="{00000000-0005-0000-0000-0000B5510000}"/>
    <cellStyle name="Normal 53 14 3 2 2" xfId="18906" xr:uid="{00000000-0005-0000-0000-0000B6510000}"/>
    <cellStyle name="Normal 53 14 3 3" xfId="18907" xr:uid="{00000000-0005-0000-0000-0000B7510000}"/>
    <cellStyle name="Normal 53 14 3 3 2" xfId="18908" xr:uid="{00000000-0005-0000-0000-0000B8510000}"/>
    <cellStyle name="Normal 53 14 3 4" xfId="18909" xr:uid="{00000000-0005-0000-0000-0000B9510000}"/>
    <cellStyle name="Normal 53 14 4" xfId="18910" xr:uid="{00000000-0005-0000-0000-0000BA510000}"/>
    <cellStyle name="Normal 53 14 4 2" xfId="18911" xr:uid="{00000000-0005-0000-0000-0000BB510000}"/>
    <cellStyle name="Normal 53 14 5" xfId="18912" xr:uid="{00000000-0005-0000-0000-0000BC510000}"/>
    <cellStyle name="Normal 53 14 6" xfId="18913" xr:uid="{00000000-0005-0000-0000-0000BD510000}"/>
    <cellStyle name="Normal 53 14 6 2" xfId="18914" xr:uid="{00000000-0005-0000-0000-0000BE510000}"/>
    <cellStyle name="Normal 53 14 7" xfId="18915" xr:uid="{00000000-0005-0000-0000-0000BF510000}"/>
    <cellStyle name="Normal 53 15" xfId="1182" xr:uid="{00000000-0005-0000-0000-0000C0510000}"/>
    <cellStyle name="Normal 53 15 2" xfId="2505" xr:uid="{00000000-0005-0000-0000-0000C1510000}"/>
    <cellStyle name="Normal 53 15 2 2" xfId="18916" xr:uid="{00000000-0005-0000-0000-0000C2510000}"/>
    <cellStyle name="Normal 53 15 2 2 2" xfId="18917" xr:uid="{00000000-0005-0000-0000-0000C3510000}"/>
    <cellStyle name="Normal 53 15 2 3" xfId="18918" xr:uid="{00000000-0005-0000-0000-0000C4510000}"/>
    <cellStyle name="Normal 53 15 2 4" xfId="18919" xr:uid="{00000000-0005-0000-0000-0000C5510000}"/>
    <cellStyle name="Normal 53 15 3" xfId="18920" xr:uid="{00000000-0005-0000-0000-0000C6510000}"/>
    <cellStyle name="Normal 53 15 3 2" xfId="18921" xr:uid="{00000000-0005-0000-0000-0000C7510000}"/>
    <cellStyle name="Normal 53 15 3 2 2" xfId="18922" xr:uid="{00000000-0005-0000-0000-0000C8510000}"/>
    <cellStyle name="Normal 53 15 3 3" xfId="18923" xr:uid="{00000000-0005-0000-0000-0000C9510000}"/>
    <cellStyle name="Normal 53 15 3 3 2" xfId="18924" xr:uid="{00000000-0005-0000-0000-0000CA510000}"/>
    <cellStyle name="Normal 53 15 3 4" xfId="18925" xr:uid="{00000000-0005-0000-0000-0000CB510000}"/>
    <cellStyle name="Normal 53 15 4" xfId="18926" xr:uid="{00000000-0005-0000-0000-0000CC510000}"/>
    <cellStyle name="Normal 53 15 4 2" xfId="18927" xr:uid="{00000000-0005-0000-0000-0000CD510000}"/>
    <cellStyle name="Normal 53 15 5" xfId="18928" xr:uid="{00000000-0005-0000-0000-0000CE510000}"/>
    <cellStyle name="Normal 53 15 6" xfId="18929" xr:uid="{00000000-0005-0000-0000-0000CF510000}"/>
    <cellStyle name="Normal 53 15 6 2" xfId="18930" xr:uid="{00000000-0005-0000-0000-0000D0510000}"/>
    <cellStyle name="Normal 53 15 7" xfId="18931" xr:uid="{00000000-0005-0000-0000-0000D1510000}"/>
    <cellStyle name="Normal 53 16" xfId="1183" xr:uid="{00000000-0005-0000-0000-0000D2510000}"/>
    <cellStyle name="Normal 53 16 2" xfId="2506" xr:uid="{00000000-0005-0000-0000-0000D3510000}"/>
    <cellStyle name="Normal 53 16 2 2" xfId="18932" xr:uid="{00000000-0005-0000-0000-0000D4510000}"/>
    <cellStyle name="Normal 53 16 2 2 2" xfId="18933" xr:uid="{00000000-0005-0000-0000-0000D5510000}"/>
    <cellStyle name="Normal 53 16 2 3" xfId="18934" xr:uid="{00000000-0005-0000-0000-0000D6510000}"/>
    <cellStyle name="Normal 53 16 2 4" xfId="18935" xr:uid="{00000000-0005-0000-0000-0000D7510000}"/>
    <cellStyle name="Normal 53 16 3" xfId="18936" xr:uid="{00000000-0005-0000-0000-0000D8510000}"/>
    <cellStyle name="Normal 53 16 3 2" xfId="18937" xr:uid="{00000000-0005-0000-0000-0000D9510000}"/>
    <cellStyle name="Normal 53 16 3 2 2" xfId="18938" xr:uid="{00000000-0005-0000-0000-0000DA510000}"/>
    <cellStyle name="Normal 53 16 3 3" xfId="18939" xr:uid="{00000000-0005-0000-0000-0000DB510000}"/>
    <cellStyle name="Normal 53 16 3 3 2" xfId="18940" xr:uid="{00000000-0005-0000-0000-0000DC510000}"/>
    <cellStyle name="Normal 53 16 3 4" xfId="18941" xr:uid="{00000000-0005-0000-0000-0000DD510000}"/>
    <cellStyle name="Normal 53 16 4" xfId="18942" xr:uid="{00000000-0005-0000-0000-0000DE510000}"/>
    <cellStyle name="Normal 53 16 4 2" xfId="18943" xr:uid="{00000000-0005-0000-0000-0000DF510000}"/>
    <cellStyle name="Normal 53 16 5" xfId="18944" xr:uid="{00000000-0005-0000-0000-0000E0510000}"/>
    <cellStyle name="Normal 53 16 6" xfId="18945" xr:uid="{00000000-0005-0000-0000-0000E1510000}"/>
    <cellStyle name="Normal 53 16 6 2" xfId="18946" xr:uid="{00000000-0005-0000-0000-0000E2510000}"/>
    <cellStyle name="Normal 53 16 7" xfId="18947" xr:uid="{00000000-0005-0000-0000-0000E3510000}"/>
    <cellStyle name="Normal 53 17" xfId="1184" xr:uid="{00000000-0005-0000-0000-0000E4510000}"/>
    <cellStyle name="Normal 53 17 2" xfId="2507" xr:uid="{00000000-0005-0000-0000-0000E5510000}"/>
    <cellStyle name="Normal 53 17 2 2" xfId="18948" xr:uid="{00000000-0005-0000-0000-0000E6510000}"/>
    <cellStyle name="Normal 53 17 2 2 2" xfId="18949" xr:uid="{00000000-0005-0000-0000-0000E7510000}"/>
    <cellStyle name="Normal 53 17 2 3" xfId="18950" xr:uid="{00000000-0005-0000-0000-0000E8510000}"/>
    <cellStyle name="Normal 53 17 2 4" xfId="18951" xr:uid="{00000000-0005-0000-0000-0000E9510000}"/>
    <cellStyle name="Normal 53 17 3" xfId="18952" xr:uid="{00000000-0005-0000-0000-0000EA510000}"/>
    <cellStyle name="Normal 53 17 3 2" xfId="18953" xr:uid="{00000000-0005-0000-0000-0000EB510000}"/>
    <cellStyle name="Normal 53 17 3 2 2" xfId="18954" xr:uid="{00000000-0005-0000-0000-0000EC510000}"/>
    <cellStyle name="Normal 53 17 3 3" xfId="18955" xr:uid="{00000000-0005-0000-0000-0000ED510000}"/>
    <cellStyle name="Normal 53 17 3 3 2" xfId="18956" xr:uid="{00000000-0005-0000-0000-0000EE510000}"/>
    <cellStyle name="Normal 53 17 3 4" xfId="18957" xr:uid="{00000000-0005-0000-0000-0000EF510000}"/>
    <cellStyle name="Normal 53 17 4" xfId="18958" xr:uid="{00000000-0005-0000-0000-0000F0510000}"/>
    <cellStyle name="Normal 53 17 4 2" xfId="18959" xr:uid="{00000000-0005-0000-0000-0000F1510000}"/>
    <cellStyle name="Normal 53 17 5" xfId="18960" xr:uid="{00000000-0005-0000-0000-0000F2510000}"/>
    <cellStyle name="Normal 53 17 6" xfId="18961" xr:uid="{00000000-0005-0000-0000-0000F3510000}"/>
    <cellStyle name="Normal 53 17 6 2" xfId="18962" xr:uid="{00000000-0005-0000-0000-0000F4510000}"/>
    <cellStyle name="Normal 53 17 7" xfId="18963" xr:uid="{00000000-0005-0000-0000-0000F5510000}"/>
    <cellStyle name="Normal 53 18" xfId="1185" xr:uid="{00000000-0005-0000-0000-0000F6510000}"/>
    <cellStyle name="Normal 53 18 2" xfId="2508" xr:uid="{00000000-0005-0000-0000-0000F7510000}"/>
    <cellStyle name="Normal 53 18 2 2" xfId="18964" xr:uid="{00000000-0005-0000-0000-0000F8510000}"/>
    <cellStyle name="Normal 53 18 2 2 2" xfId="18965" xr:uid="{00000000-0005-0000-0000-0000F9510000}"/>
    <cellStyle name="Normal 53 18 2 3" xfId="18966" xr:uid="{00000000-0005-0000-0000-0000FA510000}"/>
    <cellStyle name="Normal 53 18 2 4" xfId="18967" xr:uid="{00000000-0005-0000-0000-0000FB510000}"/>
    <cellStyle name="Normal 53 18 3" xfId="18968" xr:uid="{00000000-0005-0000-0000-0000FC510000}"/>
    <cellStyle name="Normal 53 18 3 2" xfId="18969" xr:uid="{00000000-0005-0000-0000-0000FD510000}"/>
    <cellStyle name="Normal 53 18 3 2 2" xfId="18970" xr:uid="{00000000-0005-0000-0000-0000FE510000}"/>
    <cellStyle name="Normal 53 18 3 3" xfId="18971" xr:uid="{00000000-0005-0000-0000-0000FF510000}"/>
    <cellStyle name="Normal 53 18 3 3 2" xfId="18972" xr:uid="{00000000-0005-0000-0000-000000520000}"/>
    <cellStyle name="Normal 53 18 3 4" xfId="18973" xr:uid="{00000000-0005-0000-0000-000001520000}"/>
    <cellStyle name="Normal 53 18 4" xfId="18974" xr:uid="{00000000-0005-0000-0000-000002520000}"/>
    <cellStyle name="Normal 53 18 4 2" xfId="18975" xr:uid="{00000000-0005-0000-0000-000003520000}"/>
    <cellStyle name="Normal 53 18 5" xfId="18976" xr:uid="{00000000-0005-0000-0000-000004520000}"/>
    <cellStyle name="Normal 53 18 6" xfId="18977" xr:uid="{00000000-0005-0000-0000-000005520000}"/>
    <cellStyle name="Normal 53 18 6 2" xfId="18978" xr:uid="{00000000-0005-0000-0000-000006520000}"/>
    <cellStyle name="Normal 53 18 7" xfId="18979" xr:uid="{00000000-0005-0000-0000-000007520000}"/>
    <cellStyle name="Normal 53 19" xfId="1186" xr:uid="{00000000-0005-0000-0000-000008520000}"/>
    <cellStyle name="Normal 53 19 2" xfId="2509" xr:uid="{00000000-0005-0000-0000-000009520000}"/>
    <cellStyle name="Normal 53 19 2 2" xfId="18980" xr:uid="{00000000-0005-0000-0000-00000A520000}"/>
    <cellStyle name="Normal 53 19 2 2 2" xfId="18981" xr:uid="{00000000-0005-0000-0000-00000B520000}"/>
    <cellStyle name="Normal 53 19 2 3" xfId="18982" xr:uid="{00000000-0005-0000-0000-00000C520000}"/>
    <cellStyle name="Normal 53 19 2 4" xfId="18983" xr:uid="{00000000-0005-0000-0000-00000D520000}"/>
    <cellStyle name="Normal 53 19 3" xfId="18984" xr:uid="{00000000-0005-0000-0000-00000E520000}"/>
    <cellStyle name="Normal 53 19 3 2" xfId="18985" xr:uid="{00000000-0005-0000-0000-00000F520000}"/>
    <cellStyle name="Normal 53 19 3 2 2" xfId="18986" xr:uid="{00000000-0005-0000-0000-000010520000}"/>
    <cellStyle name="Normal 53 19 3 3" xfId="18987" xr:uid="{00000000-0005-0000-0000-000011520000}"/>
    <cellStyle name="Normal 53 19 3 3 2" xfId="18988" xr:uid="{00000000-0005-0000-0000-000012520000}"/>
    <cellStyle name="Normal 53 19 3 4" xfId="18989" xr:uid="{00000000-0005-0000-0000-000013520000}"/>
    <cellStyle name="Normal 53 19 4" xfId="18990" xr:uid="{00000000-0005-0000-0000-000014520000}"/>
    <cellStyle name="Normal 53 19 4 2" xfId="18991" xr:uid="{00000000-0005-0000-0000-000015520000}"/>
    <cellStyle name="Normal 53 19 5" xfId="18992" xr:uid="{00000000-0005-0000-0000-000016520000}"/>
    <cellStyle name="Normal 53 19 6" xfId="18993" xr:uid="{00000000-0005-0000-0000-000017520000}"/>
    <cellStyle name="Normal 53 19 6 2" xfId="18994" xr:uid="{00000000-0005-0000-0000-000018520000}"/>
    <cellStyle name="Normal 53 19 7" xfId="18995" xr:uid="{00000000-0005-0000-0000-000019520000}"/>
    <cellStyle name="Normal 53 2" xfId="1187" xr:uid="{00000000-0005-0000-0000-00001A520000}"/>
    <cellStyle name="Normal 53 2 2" xfId="2080" xr:uid="{00000000-0005-0000-0000-00001B520000}"/>
    <cellStyle name="Normal 53 2 2 2" xfId="18996" xr:uid="{00000000-0005-0000-0000-00001C520000}"/>
    <cellStyle name="Normal 53 2 2 2 2" xfId="18997" xr:uid="{00000000-0005-0000-0000-00001D520000}"/>
    <cellStyle name="Normal 53 2 2 3" xfId="18998" xr:uid="{00000000-0005-0000-0000-00001E520000}"/>
    <cellStyle name="Normal 53 2 2 4" xfId="18999" xr:uid="{00000000-0005-0000-0000-00001F520000}"/>
    <cellStyle name="Normal 53 2 3" xfId="19000" xr:uid="{00000000-0005-0000-0000-000020520000}"/>
    <cellStyle name="Normal 53 2 3 2" xfId="19001" xr:uid="{00000000-0005-0000-0000-000021520000}"/>
    <cellStyle name="Normal 53 2 3 2 2" xfId="19002" xr:uid="{00000000-0005-0000-0000-000022520000}"/>
    <cellStyle name="Normal 53 2 3 3" xfId="19003" xr:uid="{00000000-0005-0000-0000-000023520000}"/>
    <cellStyle name="Normal 53 2 3 3 2" xfId="19004" xr:uid="{00000000-0005-0000-0000-000024520000}"/>
    <cellStyle name="Normal 53 2 3 4" xfId="19005" xr:uid="{00000000-0005-0000-0000-000025520000}"/>
    <cellStyle name="Normal 53 2 4" xfId="19006" xr:uid="{00000000-0005-0000-0000-000026520000}"/>
    <cellStyle name="Normal 53 2 4 2" xfId="19007" xr:uid="{00000000-0005-0000-0000-000027520000}"/>
    <cellStyle name="Normal 53 2 5" xfId="19008" xr:uid="{00000000-0005-0000-0000-000028520000}"/>
    <cellStyle name="Normal 53 2 6" xfId="19009" xr:uid="{00000000-0005-0000-0000-000029520000}"/>
    <cellStyle name="Normal 53 2 6 2" xfId="19010" xr:uid="{00000000-0005-0000-0000-00002A520000}"/>
    <cellStyle name="Normal 53 2 7" xfId="19011" xr:uid="{00000000-0005-0000-0000-00002B520000}"/>
    <cellStyle name="Normal 53 20" xfId="2079" xr:uid="{00000000-0005-0000-0000-00002C520000}"/>
    <cellStyle name="Normal 53 20 2" xfId="19012" xr:uid="{00000000-0005-0000-0000-00002D520000}"/>
    <cellStyle name="Normal 53 20 2 2" xfId="19013" xr:uid="{00000000-0005-0000-0000-00002E520000}"/>
    <cellStyle name="Normal 53 20 3" xfId="19014" xr:uid="{00000000-0005-0000-0000-00002F520000}"/>
    <cellStyle name="Normal 53 20 4" xfId="19015" xr:uid="{00000000-0005-0000-0000-000030520000}"/>
    <cellStyle name="Normal 53 21" xfId="19016" xr:uid="{00000000-0005-0000-0000-000031520000}"/>
    <cellStyle name="Normal 53 21 2" xfId="19017" xr:uid="{00000000-0005-0000-0000-000032520000}"/>
    <cellStyle name="Normal 53 21 2 2" xfId="19018" xr:uid="{00000000-0005-0000-0000-000033520000}"/>
    <cellStyle name="Normal 53 21 3" xfId="19019" xr:uid="{00000000-0005-0000-0000-000034520000}"/>
    <cellStyle name="Normal 53 21 3 2" xfId="19020" xr:uid="{00000000-0005-0000-0000-000035520000}"/>
    <cellStyle name="Normal 53 21 4" xfId="19021" xr:uid="{00000000-0005-0000-0000-000036520000}"/>
    <cellStyle name="Normal 53 22" xfId="19022" xr:uid="{00000000-0005-0000-0000-000037520000}"/>
    <cellStyle name="Normal 53 22 2" xfId="19023" xr:uid="{00000000-0005-0000-0000-000038520000}"/>
    <cellStyle name="Normal 53 23" xfId="19024" xr:uid="{00000000-0005-0000-0000-000039520000}"/>
    <cellStyle name="Normal 53 24" xfId="19025" xr:uid="{00000000-0005-0000-0000-00003A520000}"/>
    <cellStyle name="Normal 53 24 2" xfId="19026" xr:uid="{00000000-0005-0000-0000-00003B520000}"/>
    <cellStyle name="Normal 53 25" xfId="19027" xr:uid="{00000000-0005-0000-0000-00003C520000}"/>
    <cellStyle name="Normal 53 3" xfId="1188" xr:uid="{00000000-0005-0000-0000-00003D520000}"/>
    <cellStyle name="Normal 53 3 2" xfId="2081" xr:uid="{00000000-0005-0000-0000-00003E520000}"/>
    <cellStyle name="Normal 53 3 2 2" xfId="19028" xr:uid="{00000000-0005-0000-0000-00003F520000}"/>
    <cellStyle name="Normal 53 3 2 2 2" xfId="19029" xr:uid="{00000000-0005-0000-0000-000040520000}"/>
    <cellStyle name="Normal 53 3 2 3" xfId="19030" xr:uid="{00000000-0005-0000-0000-000041520000}"/>
    <cellStyle name="Normal 53 3 2 4" xfId="19031" xr:uid="{00000000-0005-0000-0000-000042520000}"/>
    <cellStyle name="Normal 53 3 3" xfId="19032" xr:uid="{00000000-0005-0000-0000-000043520000}"/>
    <cellStyle name="Normal 53 3 3 2" xfId="19033" xr:uid="{00000000-0005-0000-0000-000044520000}"/>
    <cellStyle name="Normal 53 3 3 2 2" xfId="19034" xr:uid="{00000000-0005-0000-0000-000045520000}"/>
    <cellStyle name="Normal 53 3 3 3" xfId="19035" xr:uid="{00000000-0005-0000-0000-000046520000}"/>
    <cellStyle name="Normal 53 3 3 3 2" xfId="19036" xr:uid="{00000000-0005-0000-0000-000047520000}"/>
    <cellStyle name="Normal 53 3 3 4" xfId="19037" xr:uid="{00000000-0005-0000-0000-000048520000}"/>
    <cellStyle name="Normal 53 3 4" xfId="19038" xr:uid="{00000000-0005-0000-0000-000049520000}"/>
    <cellStyle name="Normal 53 3 4 2" xfId="19039" xr:uid="{00000000-0005-0000-0000-00004A520000}"/>
    <cellStyle name="Normal 53 3 5" xfId="19040" xr:uid="{00000000-0005-0000-0000-00004B520000}"/>
    <cellStyle name="Normal 53 3 6" xfId="19041" xr:uid="{00000000-0005-0000-0000-00004C520000}"/>
    <cellStyle name="Normal 53 3 6 2" xfId="19042" xr:uid="{00000000-0005-0000-0000-00004D520000}"/>
    <cellStyle name="Normal 53 3 7" xfId="19043" xr:uid="{00000000-0005-0000-0000-00004E520000}"/>
    <cellStyle name="Normal 53 4" xfId="1189" xr:uid="{00000000-0005-0000-0000-00004F520000}"/>
    <cellStyle name="Normal 53 4 2" xfId="2082" xr:uid="{00000000-0005-0000-0000-000050520000}"/>
    <cellStyle name="Normal 53 4 2 2" xfId="19044" xr:uid="{00000000-0005-0000-0000-000051520000}"/>
    <cellStyle name="Normal 53 4 2 2 2" xfId="19045" xr:uid="{00000000-0005-0000-0000-000052520000}"/>
    <cellStyle name="Normal 53 4 2 3" xfId="19046" xr:uid="{00000000-0005-0000-0000-000053520000}"/>
    <cellStyle name="Normal 53 4 2 4" xfId="19047" xr:uid="{00000000-0005-0000-0000-000054520000}"/>
    <cellStyle name="Normal 53 4 3" xfId="19048" xr:uid="{00000000-0005-0000-0000-000055520000}"/>
    <cellStyle name="Normal 53 4 3 2" xfId="19049" xr:uid="{00000000-0005-0000-0000-000056520000}"/>
    <cellStyle name="Normal 53 4 3 2 2" xfId="19050" xr:uid="{00000000-0005-0000-0000-000057520000}"/>
    <cellStyle name="Normal 53 4 3 3" xfId="19051" xr:uid="{00000000-0005-0000-0000-000058520000}"/>
    <cellStyle name="Normal 53 4 3 3 2" xfId="19052" xr:uid="{00000000-0005-0000-0000-000059520000}"/>
    <cellStyle name="Normal 53 4 3 4" xfId="19053" xr:uid="{00000000-0005-0000-0000-00005A520000}"/>
    <cellStyle name="Normal 53 4 4" xfId="19054" xr:uid="{00000000-0005-0000-0000-00005B520000}"/>
    <cellStyle name="Normal 53 4 4 2" xfId="19055" xr:uid="{00000000-0005-0000-0000-00005C520000}"/>
    <cellStyle name="Normal 53 4 5" xfId="19056" xr:uid="{00000000-0005-0000-0000-00005D520000}"/>
    <cellStyle name="Normal 53 4 6" xfId="19057" xr:uid="{00000000-0005-0000-0000-00005E520000}"/>
    <cellStyle name="Normal 53 4 6 2" xfId="19058" xr:uid="{00000000-0005-0000-0000-00005F520000}"/>
    <cellStyle name="Normal 53 4 7" xfId="19059" xr:uid="{00000000-0005-0000-0000-000060520000}"/>
    <cellStyle name="Normal 53 5" xfId="1190" xr:uid="{00000000-0005-0000-0000-000061520000}"/>
    <cellStyle name="Normal 53 5 2" xfId="2083" xr:uid="{00000000-0005-0000-0000-000062520000}"/>
    <cellStyle name="Normal 53 5 2 2" xfId="19060" xr:uid="{00000000-0005-0000-0000-000063520000}"/>
    <cellStyle name="Normal 53 5 2 2 2" xfId="19061" xr:uid="{00000000-0005-0000-0000-000064520000}"/>
    <cellStyle name="Normal 53 5 2 3" xfId="19062" xr:uid="{00000000-0005-0000-0000-000065520000}"/>
    <cellStyle name="Normal 53 5 2 4" xfId="19063" xr:uid="{00000000-0005-0000-0000-000066520000}"/>
    <cellStyle name="Normal 53 5 3" xfId="19064" xr:uid="{00000000-0005-0000-0000-000067520000}"/>
    <cellStyle name="Normal 53 5 3 2" xfId="19065" xr:uid="{00000000-0005-0000-0000-000068520000}"/>
    <cellStyle name="Normal 53 5 3 2 2" xfId="19066" xr:uid="{00000000-0005-0000-0000-000069520000}"/>
    <cellStyle name="Normal 53 5 3 3" xfId="19067" xr:uid="{00000000-0005-0000-0000-00006A520000}"/>
    <cellStyle name="Normal 53 5 3 3 2" xfId="19068" xr:uid="{00000000-0005-0000-0000-00006B520000}"/>
    <cellStyle name="Normal 53 5 3 4" xfId="19069" xr:uid="{00000000-0005-0000-0000-00006C520000}"/>
    <cellStyle name="Normal 53 5 4" xfId="19070" xr:uid="{00000000-0005-0000-0000-00006D520000}"/>
    <cellStyle name="Normal 53 5 4 2" xfId="19071" xr:uid="{00000000-0005-0000-0000-00006E520000}"/>
    <cellStyle name="Normal 53 5 5" xfId="19072" xr:uid="{00000000-0005-0000-0000-00006F520000}"/>
    <cellStyle name="Normal 53 5 6" xfId="19073" xr:uid="{00000000-0005-0000-0000-000070520000}"/>
    <cellStyle name="Normal 53 5 6 2" xfId="19074" xr:uid="{00000000-0005-0000-0000-000071520000}"/>
    <cellStyle name="Normal 53 5 7" xfId="19075" xr:uid="{00000000-0005-0000-0000-000072520000}"/>
    <cellStyle name="Normal 53 6" xfId="1191" xr:uid="{00000000-0005-0000-0000-000073520000}"/>
    <cellStyle name="Normal 53 6 2" xfId="2084" xr:uid="{00000000-0005-0000-0000-000074520000}"/>
    <cellStyle name="Normal 53 6 2 2" xfId="19076" xr:uid="{00000000-0005-0000-0000-000075520000}"/>
    <cellStyle name="Normal 53 6 2 2 2" xfId="19077" xr:uid="{00000000-0005-0000-0000-000076520000}"/>
    <cellStyle name="Normal 53 6 2 3" xfId="19078" xr:uid="{00000000-0005-0000-0000-000077520000}"/>
    <cellStyle name="Normal 53 6 2 4" xfId="19079" xr:uid="{00000000-0005-0000-0000-000078520000}"/>
    <cellStyle name="Normal 53 6 3" xfId="19080" xr:uid="{00000000-0005-0000-0000-000079520000}"/>
    <cellStyle name="Normal 53 6 3 2" xfId="19081" xr:uid="{00000000-0005-0000-0000-00007A520000}"/>
    <cellStyle name="Normal 53 6 3 2 2" xfId="19082" xr:uid="{00000000-0005-0000-0000-00007B520000}"/>
    <cellStyle name="Normal 53 6 3 3" xfId="19083" xr:uid="{00000000-0005-0000-0000-00007C520000}"/>
    <cellStyle name="Normal 53 6 3 3 2" xfId="19084" xr:uid="{00000000-0005-0000-0000-00007D520000}"/>
    <cellStyle name="Normal 53 6 3 4" xfId="19085" xr:uid="{00000000-0005-0000-0000-00007E520000}"/>
    <cellStyle name="Normal 53 6 4" xfId="19086" xr:uid="{00000000-0005-0000-0000-00007F520000}"/>
    <cellStyle name="Normal 53 6 4 2" xfId="19087" xr:uid="{00000000-0005-0000-0000-000080520000}"/>
    <cellStyle name="Normal 53 6 5" xfId="19088" xr:uid="{00000000-0005-0000-0000-000081520000}"/>
    <cellStyle name="Normal 53 6 6" xfId="19089" xr:uid="{00000000-0005-0000-0000-000082520000}"/>
    <cellStyle name="Normal 53 6 6 2" xfId="19090" xr:uid="{00000000-0005-0000-0000-000083520000}"/>
    <cellStyle name="Normal 53 6 7" xfId="19091" xr:uid="{00000000-0005-0000-0000-000084520000}"/>
    <cellStyle name="Normal 53 7" xfId="1192" xr:uid="{00000000-0005-0000-0000-000085520000}"/>
    <cellStyle name="Normal 53 7 2" xfId="2085" xr:uid="{00000000-0005-0000-0000-000086520000}"/>
    <cellStyle name="Normal 53 7 2 2" xfId="19092" xr:uid="{00000000-0005-0000-0000-000087520000}"/>
    <cellStyle name="Normal 53 7 2 2 2" xfId="19093" xr:uid="{00000000-0005-0000-0000-000088520000}"/>
    <cellStyle name="Normal 53 7 2 3" xfId="19094" xr:uid="{00000000-0005-0000-0000-000089520000}"/>
    <cellStyle name="Normal 53 7 2 4" xfId="19095" xr:uid="{00000000-0005-0000-0000-00008A520000}"/>
    <cellStyle name="Normal 53 7 3" xfId="19096" xr:uid="{00000000-0005-0000-0000-00008B520000}"/>
    <cellStyle name="Normal 53 7 3 2" xfId="19097" xr:uid="{00000000-0005-0000-0000-00008C520000}"/>
    <cellStyle name="Normal 53 7 3 2 2" xfId="19098" xr:uid="{00000000-0005-0000-0000-00008D520000}"/>
    <cellStyle name="Normal 53 7 3 3" xfId="19099" xr:uid="{00000000-0005-0000-0000-00008E520000}"/>
    <cellStyle name="Normal 53 7 3 3 2" xfId="19100" xr:uid="{00000000-0005-0000-0000-00008F520000}"/>
    <cellStyle name="Normal 53 7 3 4" xfId="19101" xr:uid="{00000000-0005-0000-0000-000090520000}"/>
    <cellStyle name="Normal 53 7 4" xfId="19102" xr:uid="{00000000-0005-0000-0000-000091520000}"/>
    <cellStyle name="Normal 53 7 4 2" xfId="19103" xr:uid="{00000000-0005-0000-0000-000092520000}"/>
    <cellStyle name="Normal 53 7 5" xfId="19104" xr:uid="{00000000-0005-0000-0000-000093520000}"/>
    <cellStyle name="Normal 53 7 6" xfId="19105" xr:uid="{00000000-0005-0000-0000-000094520000}"/>
    <cellStyle name="Normal 53 7 6 2" xfId="19106" xr:uid="{00000000-0005-0000-0000-000095520000}"/>
    <cellStyle name="Normal 53 7 7" xfId="19107" xr:uid="{00000000-0005-0000-0000-000096520000}"/>
    <cellStyle name="Normal 53 8" xfId="1193" xr:uid="{00000000-0005-0000-0000-000097520000}"/>
    <cellStyle name="Normal 53 8 2" xfId="2086" xr:uid="{00000000-0005-0000-0000-000098520000}"/>
    <cellStyle name="Normal 53 8 2 2" xfId="19108" xr:uid="{00000000-0005-0000-0000-000099520000}"/>
    <cellStyle name="Normal 53 8 2 2 2" xfId="19109" xr:uid="{00000000-0005-0000-0000-00009A520000}"/>
    <cellStyle name="Normal 53 8 2 3" xfId="19110" xr:uid="{00000000-0005-0000-0000-00009B520000}"/>
    <cellStyle name="Normal 53 8 2 4" xfId="19111" xr:uid="{00000000-0005-0000-0000-00009C520000}"/>
    <cellStyle name="Normal 53 8 3" xfId="19112" xr:uid="{00000000-0005-0000-0000-00009D520000}"/>
    <cellStyle name="Normal 53 8 3 2" xfId="19113" xr:uid="{00000000-0005-0000-0000-00009E520000}"/>
    <cellStyle name="Normal 53 8 3 2 2" xfId="19114" xr:uid="{00000000-0005-0000-0000-00009F520000}"/>
    <cellStyle name="Normal 53 8 3 3" xfId="19115" xr:uid="{00000000-0005-0000-0000-0000A0520000}"/>
    <cellStyle name="Normal 53 8 3 3 2" xfId="19116" xr:uid="{00000000-0005-0000-0000-0000A1520000}"/>
    <cellStyle name="Normal 53 8 3 4" xfId="19117" xr:uid="{00000000-0005-0000-0000-0000A2520000}"/>
    <cellStyle name="Normal 53 8 4" xfId="19118" xr:uid="{00000000-0005-0000-0000-0000A3520000}"/>
    <cellStyle name="Normal 53 8 4 2" xfId="19119" xr:uid="{00000000-0005-0000-0000-0000A4520000}"/>
    <cellStyle name="Normal 53 8 5" xfId="19120" xr:uid="{00000000-0005-0000-0000-0000A5520000}"/>
    <cellStyle name="Normal 53 8 6" xfId="19121" xr:uid="{00000000-0005-0000-0000-0000A6520000}"/>
    <cellStyle name="Normal 53 8 6 2" xfId="19122" xr:uid="{00000000-0005-0000-0000-0000A7520000}"/>
    <cellStyle name="Normal 53 8 7" xfId="19123" xr:uid="{00000000-0005-0000-0000-0000A8520000}"/>
    <cellStyle name="Normal 53 9" xfId="1194" xr:uid="{00000000-0005-0000-0000-0000A9520000}"/>
    <cellStyle name="Normal 53 9 2" xfId="2087" xr:uid="{00000000-0005-0000-0000-0000AA520000}"/>
    <cellStyle name="Normal 53 9 2 2" xfId="19124" xr:uid="{00000000-0005-0000-0000-0000AB520000}"/>
    <cellStyle name="Normal 53 9 2 2 2" xfId="19125" xr:uid="{00000000-0005-0000-0000-0000AC520000}"/>
    <cellStyle name="Normal 53 9 2 3" xfId="19126" xr:uid="{00000000-0005-0000-0000-0000AD520000}"/>
    <cellStyle name="Normal 53 9 2 4" xfId="19127" xr:uid="{00000000-0005-0000-0000-0000AE520000}"/>
    <cellStyle name="Normal 53 9 3" xfId="19128" xr:uid="{00000000-0005-0000-0000-0000AF520000}"/>
    <cellStyle name="Normal 53 9 3 2" xfId="19129" xr:uid="{00000000-0005-0000-0000-0000B0520000}"/>
    <cellStyle name="Normal 53 9 3 2 2" xfId="19130" xr:uid="{00000000-0005-0000-0000-0000B1520000}"/>
    <cellStyle name="Normal 53 9 3 3" xfId="19131" xr:uid="{00000000-0005-0000-0000-0000B2520000}"/>
    <cellStyle name="Normal 53 9 3 3 2" xfId="19132" xr:uid="{00000000-0005-0000-0000-0000B3520000}"/>
    <cellStyle name="Normal 53 9 3 4" xfId="19133" xr:uid="{00000000-0005-0000-0000-0000B4520000}"/>
    <cellStyle name="Normal 53 9 4" xfId="19134" xr:uid="{00000000-0005-0000-0000-0000B5520000}"/>
    <cellStyle name="Normal 53 9 4 2" xfId="19135" xr:uid="{00000000-0005-0000-0000-0000B6520000}"/>
    <cellStyle name="Normal 53 9 5" xfId="19136" xr:uid="{00000000-0005-0000-0000-0000B7520000}"/>
    <cellStyle name="Normal 53 9 6" xfId="19137" xr:uid="{00000000-0005-0000-0000-0000B8520000}"/>
    <cellStyle name="Normal 53 9 6 2" xfId="19138" xr:uid="{00000000-0005-0000-0000-0000B9520000}"/>
    <cellStyle name="Normal 53 9 7" xfId="19139" xr:uid="{00000000-0005-0000-0000-0000BA520000}"/>
    <cellStyle name="Normal 54" xfId="1195" xr:uid="{00000000-0005-0000-0000-0000BB520000}"/>
    <cellStyle name="Normal 54 2" xfId="19140" xr:uid="{00000000-0005-0000-0000-0000BC520000}"/>
    <cellStyle name="Normal 54 2 2" xfId="19141" xr:uid="{00000000-0005-0000-0000-0000BD520000}"/>
    <cellStyle name="Normal 54 2 2 2" xfId="19142" xr:uid="{00000000-0005-0000-0000-0000BE520000}"/>
    <cellStyle name="Normal 54 2 3" xfId="19143" xr:uid="{00000000-0005-0000-0000-0000BF520000}"/>
    <cellStyle name="Normal 54 2 3 2" xfId="19144" xr:uid="{00000000-0005-0000-0000-0000C0520000}"/>
    <cellStyle name="Normal 54 2 4" xfId="19145" xr:uid="{00000000-0005-0000-0000-0000C1520000}"/>
    <cellStyle name="Normal 54 3" xfId="19146" xr:uid="{00000000-0005-0000-0000-0000C2520000}"/>
    <cellStyle name="Normal 54 3 2" xfId="19147" xr:uid="{00000000-0005-0000-0000-0000C3520000}"/>
    <cellStyle name="Normal 54 4" xfId="19148" xr:uid="{00000000-0005-0000-0000-0000C4520000}"/>
    <cellStyle name="Normal 54 4 2" xfId="19149" xr:uid="{00000000-0005-0000-0000-0000C5520000}"/>
    <cellStyle name="Normal 54 5" xfId="19150" xr:uid="{00000000-0005-0000-0000-0000C6520000}"/>
    <cellStyle name="Normal 54 5 2" xfId="19151" xr:uid="{00000000-0005-0000-0000-0000C7520000}"/>
    <cellStyle name="Normal 54 6" xfId="19152" xr:uid="{00000000-0005-0000-0000-0000C8520000}"/>
    <cellStyle name="Normal 54 7" xfId="19153" xr:uid="{00000000-0005-0000-0000-0000C9520000}"/>
    <cellStyle name="Normal 55" xfId="1196" xr:uid="{00000000-0005-0000-0000-0000CA520000}"/>
    <cellStyle name="Normal 55 10" xfId="1197" xr:uid="{00000000-0005-0000-0000-0000CB520000}"/>
    <cellStyle name="Normal 55 10 2" xfId="2510" xr:uid="{00000000-0005-0000-0000-0000CC520000}"/>
    <cellStyle name="Normal 55 10 2 2" xfId="19154" xr:uid="{00000000-0005-0000-0000-0000CD520000}"/>
    <cellStyle name="Normal 55 10 2 2 2" xfId="19155" xr:uid="{00000000-0005-0000-0000-0000CE520000}"/>
    <cellStyle name="Normal 55 10 2 3" xfId="19156" xr:uid="{00000000-0005-0000-0000-0000CF520000}"/>
    <cellStyle name="Normal 55 10 2 4" xfId="19157" xr:uid="{00000000-0005-0000-0000-0000D0520000}"/>
    <cellStyle name="Normal 55 10 3" xfId="19158" xr:uid="{00000000-0005-0000-0000-0000D1520000}"/>
    <cellStyle name="Normal 55 10 3 2" xfId="19159" xr:uid="{00000000-0005-0000-0000-0000D2520000}"/>
    <cellStyle name="Normal 55 10 3 2 2" xfId="19160" xr:uid="{00000000-0005-0000-0000-0000D3520000}"/>
    <cellStyle name="Normal 55 10 3 3" xfId="19161" xr:uid="{00000000-0005-0000-0000-0000D4520000}"/>
    <cellStyle name="Normal 55 10 3 3 2" xfId="19162" xr:uid="{00000000-0005-0000-0000-0000D5520000}"/>
    <cellStyle name="Normal 55 10 3 4" xfId="19163" xr:uid="{00000000-0005-0000-0000-0000D6520000}"/>
    <cellStyle name="Normal 55 10 4" xfId="19164" xr:uid="{00000000-0005-0000-0000-0000D7520000}"/>
    <cellStyle name="Normal 55 10 4 2" xfId="19165" xr:uid="{00000000-0005-0000-0000-0000D8520000}"/>
    <cellStyle name="Normal 55 10 5" xfId="19166" xr:uid="{00000000-0005-0000-0000-0000D9520000}"/>
    <cellStyle name="Normal 55 10 6" xfId="19167" xr:uid="{00000000-0005-0000-0000-0000DA520000}"/>
    <cellStyle name="Normal 55 10 6 2" xfId="19168" xr:uid="{00000000-0005-0000-0000-0000DB520000}"/>
    <cellStyle name="Normal 55 10 7" xfId="19169" xr:uid="{00000000-0005-0000-0000-0000DC520000}"/>
    <cellStyle name="Normal 55 11" xfId="1198" xr:uid="{00000000-0005-0000-0000-0000DD520000}"/>
    <cellStyle name="Normal 55 11 2" xfId="2511" xr:uid="{00000000-0005-0000-0000-0000DE520000}"/>
    <cellStyle name="Normal 55 11 2 2" xfId="19170" xr:uid="{00000000-0005-0000-0000-0000DF520000}"/>
    <cellStyle name="Normal 55 11 2 2 2" xfId="19171" xr:uid="{00000000-0005-0000-0000-0000E0520000}"/>
    <cellStyle name="Normal 55 11 2 3" xfId="19172" xr:uid="{00000000-0005-0000-0000-0000E1520000}"/>
    <cellStyle name="Normal 55 11 2 4" xfId="19173" xr:uid="{00000000-0005-0000-0000-0000E2520000}"/>
    <cellStyle name="Normal 55 11 3" xfId="19174" xr:uid="{00000000-0005-0000-0000-0000E3520000}"/>
    <cellStyle name="Normal 55 11 3 2" xfId="19175" xr:uid="{00000000-0005-0000-0000-0000E4520000}"/>
    <cellStyle name="Normal 55 11 3 2 2" xfId="19176" xr:uid="{00000000-0005-0000-0000-0000E5520000}"/>
    <cellStyle name="Normal 55 11 3 3" xfId="19177" xr:uid="{00000000-0005-0000-0000-0000E6520000}"/>
    <cellStyle name="Normal 55 11 3 3 2" xfId="19178" xr:uid="{00000000-0005-0000-0000-0000E7520000}"/>
    <cellStyle name="Normal 55 11 3 4" xfId="19179" xr:uid="{00000000-0005-0000-0000-0000E8520000}"/>
    <cellStyle name="Normal 55 11 4" xfId="19180" xr:uid="{00000000-0005-0000-0000-0000E9520000}"/>
    <cellStyle name="Normal 55 11 4 2" xfId="19181" xr:uid="{00000000-0005-0000-0000-0000EA520000}"/>
    <cellStyle name="Normal 55 11 5" xfId="19182" xr:uid="{00000000-0005-0000-0000-0000EB520000}"/>
    <cellStyle name="Normal 55 11 6" xfId="19183" xr:uid="{00000000-0005-0000-0000-0000EC520000}"/>
    <cellStyle name="Normal 55 11 6 2" xfId="19184" xr:uid="{00000000-0005-0000-0000-0000ED520000}"/>
    <cellStyle name="Normal 55 11 7" xfId="19185" xr:uid="{00000000-0005-0000-0000-0000EE520000}"/>
    <cellStyle name="Normal 55 12" xfId="2088" xr:uid="{00000000-0005-0000-0000-0000EF520000}"/>
    <cellStyle name="Normal 55 12 2" xfId="19186" xr:uid="{00000000-0005-0000-0000-0000F0520000}"/>
    <cellStyle name="Normal 55 12 2 2" xfId="19187" xr:uid="{00000000-0005-0000-0000-0000F1520000}"/>
    <cellStyle name="Normal 55 12 3" xfId="19188" xr:uid="{00000000-0005-0000-0000-0000F2520000}"/>
    <cellStyle name="Normal 55 12 4" xfId="19189" xr:uid="{00000000-0005-0000-0000-0000F3520000}"/>
    <cellStyle name="Normal 55 13" xfId="19190" xr:uid="{00000000-0005-0000-0000-0000F4520000}"/>
    <cellStyle name="Normal 55 13 2" xfId="19191" xr:uid="{00000000-0005-0000-0000-0000F5520000}"/>
    <cellStyle name="Normal 55 13 2 2" xfId="19192" xr:uid="{00000000-0005-0000-0000-0000F6520000}"/>
    <cellStyle name="Normal 55 13 3" xfId="19193" xr:uid="{00000000-0005-0000-0000-0000F7520000}"/>
    <cellStyle name="Normal 55 13 3 2" xfId="19194" xr:uid="{00000000-0005-0000-0000-0000F8520000}"/>
    <cellStyle name="Normal 55 13 4" xfId="19195" xr:uid="{00000000-0005-0000-0000-0000F9520000}"/>
    <cellStyle name="Normal 55 14" xfId="19196" xr:uid="{00000000-0005-0000-0000-0000FA520000}"/>
    <cellStyle name="Normal 55 14 2" xfId="19197" xr:uid="{00000000-0005-0000-0000-0000FB520000}"/>
    <cellStyle name="Normal 55 15" xfId="19198" xr:uid="{00000000-0005-0000-0000-0000FC520000}"/>
    <cellStyle name="Normal 55 16" xfId="19199" xr:uid="{00000000-0005-0000-0000-0000FD520000}"/>
    <cellStyle name="Normal 55 16 2" xfId="19200" xr:uid="{00000000-0005-0000-0000-0000FE520000}"/>
    <cellStyle name="Normal 55 17" xfId="19201" xr:uid="{00000000-0005-0000-0000-0000FF520000}"/>
    <cellStyle name="Normal 55 2" xfId="1199" xr:uid="{00000000-0005-0000-0000-000000530000}"/>
    <cellStyle name="Normal 55 2 2" xfId="2512" xr:uid="{00000000-0005-0000-0000-000001530000}"/>
    <cellStyle name="Normal 55 2 2 2" xfId="19202" xr:uid="{00000000-0005-0000-0000-000002530000}"/>
    <cellStyle name="Normal 55 2 2 2 2" xfId="19203" xr:uid="{00000000-0005-0000-0000-000003530000}"/>
    <cellStyle name="Normal 55 2 2 3" xfId="19204" xr:uid="{00000000-0005-0000-0000-000004530000}"/>
    <cellStyle name="Normal 55 2 2 4" xfId="19205" xr:uid="{00000000-0005-0000-0000-000005530000}"/>
    <cellStyle name="Normal 55 2 3" xfId="19206" xr:uid="{00000000-0005-0000-0000-000006530000}"/>
    <cellStyle name="Normal 55 2 3 2" xfId="19207" xr:uid="{00000000-0005-0000-0000-000007530000}"/>
    <cellStyle name="Normal 55 2 3 2 2" xfId="19208" xr:uid="{00000000-0005-0000-0000-000008530000}"/>
    <cellStyle name="Normal 55 2 3 3" xfId="19209" xr:uid="{00000000-0005-0000-0000-000009530000}"/>
    <cellStyle name="Normal 55 2 3 3 2" xfId="19210" xr:uid="{00000000-0005-0000-0000-00000A530000}"/>
    <cellStyle name="Normal 55 2 3 4" xfId="19211" xr:uid="{00000000-0005-0000-0000-00000B530000}"/>
    <cellStyle name="Normal 55 2 4" xfId="19212" xr:uid="{00000000-0005-0000-0000-00000C530000}"/>
    <cellStyle name="Normal 55 2 4 2" xfId="19213" xr:uid="{00000000-0005-0000-0000-00000D530000}"/>
    <cellStyle name="Normal 55 2 5" xfId="19214" xr:uid="{00000000-0005-0000-0000-00000E530000}"/>
    <cellStyle name="Normal 55 2 6" xfId="19215" xr:uid="{00000000-0005-0000-0000-00000F530000}"/>
    <cellStyle name="Normal 55 2 6 2" xfId="19216" xr:uid="{00000000-0005-0000-0000-000010530000}"/>
    <cellStyle name="Normal 55 2 7" xfId="19217" xr:uid="{00000000-0005-0000-0000-000011530000}"/>
    <cellStyle name="Normal 55 3" xfId="1200" xr:uid="{00000000-0005-0000-0000-000012530000}"/>
    <cellStyle name="Normal 55 3 2" xfId="2513" xr:uid="{00000000-0005-0000-0000-000013530000}"/>
    <cellStyle name="Normal 55 3 2 2" xfId="19218" xr:uid="{00000000-0005-0000-0000-000014530000}"/>
    <cellStyle name="Normal 55 3 2 2 2" xfId="19219" xr:uid="{00000000-0005-0000-0000-000015530000}"/>
    <cellStyle name="Normal 55 3 2 3" xfId="19220" xr:uid="{00000000-0005-0000-0000-000016530000}"/>
    <cellStyle name="Normal 55 3 2 4" xfId="19221" xr:uid="{00000000-0005-0000-0000-000017530000}"/>
    <cellStyle name="Normal 55 3 3" xfId="19222" xr:uid="{00000000-0005-0000-0000-000018530000}"/>
    <cellStyle name="Normal 55 3 3 2" xfId="19223" xr:uid="{00000000-0005-0000-0000-000019530000}"/>
    <cellStyle name="Normal 55 3 3 2 2" xfId="19224" xr:uid="{00000000-0005-0000-0000-00001A530000}"/>
    <cellStyle name="Normal 55 3 3 3" xfId="19225" xr:uid="{00000000-0005-0000-0000-00001B530000}"/>
    <cellStyle name="Normal 55 3 3 3 2" xfId="19226" xr:uid="{00000000-0005-0000-0000-00001C530000}"/>
    <cellStyle name="Normal 55 3 3 4" xfId="19227" xr:uid="{00000000-0005-0000-0000-00001D530000}"/>
    <cellStyle name="Normal 55 3 4" xfId="19228" xr:uid="{00000000-0005-0000-0000-00001E530000}"/>
    <cellStyle name="Normal 55 3 4 2" xfId="19229" xr:uid="{00000000-0005-0000-0000-00001F530000}"/>
    <cellStyle name="Normal 55 3 5" xfId="19230" xr:uid="{00000000-0005-0000-0000-000020530000}"/>
    <cellStyle name="Normal 55 3 6" xfId="19231" xr:uid="{00000000-0005-0000-0000-000021530000}"/>
    <cellStyle name="Normal 55 3 6 2" xfId="19232" xr:uid="{00000000-0005-0000-0000-000022530000}"/>
    <cellStyle name="Normal 55 3 7" xfId="19233" xr:uid="{00000000-0005-0000-0000-000023530000}"/>
    <cellStyle name="Normal 55 4" xfId="1201" xr:uid="{00000000-0005-0000-0000-000024530000}"/>
    <cellStyle name="Normal 55 4 2" xfId="2514" xr:uid="{00000000-0005-0000-0000-000025530000}"/>
    <cellStyle name="Normal 55 4 2 2" xfId="19234" xr:uid="{00000000-0005-0000-0000-000026530000}"/>
    <cellStyle name="Normal 55 4 2 2 2" xfId="19235" xr:uid="{00000000-0005-0000-0000-000027530000}"/>
    <cellStyle name="Normal 55 4 2 3" xfId="19236" xr:uid="{00000000-0005-0000-0000-000028530000}"/>
    <cellStyle name="Normal 55 4 2 4" xfId="19237" xr:uid="{00000000-0005-0000-0000-000029530000}"/>
    <cellStyle name="Normal 55 4 3" xfId="19238" xr:uid="{00000000-0005-0000-0000-00002A530000}"/>
    <cellStyle name="Normal 55 4 3 2" xfId="19239" xr:uid="{00000000-0005-0000-0000-00002B530000}"/>
    <cellStyle name="Normal 55 4 3 2 2" xfId="19240" xr:uid="{00000000-0005-0000-0000-00002C530000}"/>
    <cellStyle name="Normal 55 4 3 3" xfId="19241" xr:uid="{00000000-0005-0000-0000-00002D530000}"/>
    <cellStyle name="Normal 55 4 3 3 2" xfId="19242" xr:uid="{00000000-0005-0000-0000-00002E530000}"/>
    <cellStyle name="Normal 55 4 3 4" xfId="19243" xr:uid="{00000000-0005-0000-0000-00002F530000}"/>
    <cellStyle name="Normal 55 4 4" xfId="19244" xr:uid="{00000000-0005-0000-0000-000030530000}"/>
    <cellStyle name="Normal 55 4 4 2" xfId="19245" xr:uid="{00000000-0005-0000-0000-000031530000}"/>
    <cellStyle name="Normal 55 4 5" xfId="19246" xr:uid="{00000000-0005-0000-0000-000032530000}"/>
    <cellStyle name="Normal 55 4 6" xfId="19247" xr:uid="{00000000-0005-0000-0000-000033530000}"/>
    <cellStyle name="Normal 55 4 6 2" xfId="19248" xr:uid="{00000000-0005-0000-0000-000034530000}"/>
    <cellStyle name="Normal 55 4 7" xfId="19249" xr:uid="{00000000-0005-0000-0000-000035530000}"/>
    <cellStyle name="Normal 55 5" xfId="1202" xr:uid="{00000000-0005-0000-0000-000036530000}"/>
    <cellStyle name="Normal 55 5 2" xfId="2515" xr:uid="{00000000-0005-0000-0000-000037530000}"/>
    <cellStyle name="Normal 55 5 2 2" xfId="19250" xr:uid="{00000000-0005-0000-0000-000038530000}"/>
    <cellStyle name="Normal 55 5 2 2 2" xfId="19251" xr:uid="{00000000-0005-0000-0000-000039530000}"/>
    <cellStyle name="Normal 55 5 2 3" xfId="19252" xr:uid="{00000000-0005-0000-0000-00003A530000}"/>
    <cellStyle name="Normal 55 5 2 4" xfId="19253" xr:uid="{00000000-0005-0000-0000-00003B530000}"/>
    <cellStyle name="Normal 55 5 3" xfId="19254" xr:uid="{00000000-0005-0000-0000-00003C530000}"/>
    <cellStyle name="Normal 55 5 3 2" xfId="19255" xr:uid="{00000000-0005-0000-0000-00003D530000}"/>
    <cellStyle name="Normal 55 5 3 2 2" xfId="19256" xr:uid="{00000000-0005-0000-0000-00003E530000}"/>
    <cellStyle name="Normal 55 5 3 3" xfId="19257" xr:uid="{00000000-0005-0000-0000-00003F530000}"/>
    <cellStyle name="Normal 55 5 3 3 2" xfId="19258" xr:uid="{00000000-0005-0000-0000-000040530000}"/>
    <cellStyle name="Normal 55 5 3 4" xfId="19259" xr:uid="{00000000-0005-0000-0000-000041530000}"/>
    <cellStyle name="Normal 55 5 4" xfId="19260" xr:uid="{00000000-0005-0000-0000-000042530000}"/>
    <cellStyle name="Normal 55 5 4 2" xfId="19261" xr:uid="{00000000-0005-0000-0000-000043530000}"/>
    <cellStyle name="Normal 55 5 5" xfId="19262" xr:uid="{00000000-0005-0000-0000-000044530000}"/>
    <cellStyle name="Normal 55 5 6" xfId="19263" xr:uid="{00000000-0005-0000-0000-000045530000}"/>
    <cellStyle name="Normal 55 5 6 2" xfId="19264" xr:uid="{00000000-0005-0000-0000-000046530000}"/>
    <cellStyle name="Normal 55 5 7" xfId="19265" xr:uid="{00000000-0005-0000-0000-000047530000}"/>
    <cellStyle name="Normal 55 6" xfId="1203" xr:uid="{00000000-0005-0000-0000-000048530000}"/>
    <cellStyle name="Normal 55 6 2" xfId="2516" xr:uid="{00000000-0005-0000-0000-000049530000}"/>
    <cellStyle name="Normal 55 6 2 2" xfId="19266" xr:uid="{00000000-0005-0000-0000-00004A530000}"/>
    <cellStyle name="Normal 55 6 2 2 2" xfId="19267" xr:uid="{00000000-0005-0000-0000-00004B530000}"/>
    <cellStyle name="Normal 55 6 2 3" xfId="19268" xr:uid="{00000000-0005-0000-0000-00004C530000}"/>
    <cellStyle name="Normal 55 6 2 4" xfId="19269" xr:uid="{00000000-0005-0000-0000-00004D530000}"/>
    <cellStyle name="Normal 55 6 3" xfId="19270" xr:uid="{00000000-0005-0000-0000-00004E530000}"/>
    <cellStyle name="Normal 55 6 3 2" xfId="19271" xr:uid="{00000000-0005-0000-0000-00004F530000}"/>
    <cellStyle name="Normal 55 6 3 2 2" xfId="19272" xr:uid="{00000000-0005-0000-0000-000050530000}"/>
    <cellStyle name="Normal 55 6 3 3" xfId="19273" xr:uid="{00000000-0005-0000-0000-000051530000}"/>
    <cellStyle name="Normal 55 6 3 3 2" xfId="19274" xr:uid="{00000000-0005-0000-0000-000052530000}"/>
    <cellStyle name="Normal 55 6 3 4" xfId="19275" xr:uid="{00000000-0005-0000-0000-000053530000}"/>
    <cellStyle name="Normal 55 6 4" xfId="19276" xr:uid="{00000000-0005-0000-0000-000054530000}"/>
    <cellStyle name="Normal 55 6 4 2" xfId="19277" xr:uid="{00000000-0005-0000-0000-000055530000}"/>
    <cellStyle name="Normal 55 6 5" xfId="19278" xr:uid="{00000000-0005-0000-0000-000056530000}"/>
    <cellStyle name="Normal 55 6 6" xfId="19279" xr:uid="{00000000-0005-0000-0000-000057530000}"/>
    <cellStyle name="Normal 55 6 6 2" xfId="19280" xr:uid="{00000000-0005-0000-0000-000058530000}"/>
    <cellStyle name="Normal 55 6 7" xfId="19281" xr:uid="{00000000-0005-0000-0000-000059530000}"/>
    <cellStyle name="Normal 55 7" xfId="1204" xr:uid="{00000000-0005-0000-0000-00005A530000}"/>
    <cellStyle name="Normal 55 7 2" xfId="2517" xr:uid="{00000000-0005-0000-0000-00005B530000}"/>
    <cellStyle name="Normal 55 7 2 2" xfId="19282" xr:uid="{00000000-0005-0000-0000-00005C530000}"/>
    <cellStyle name="Normal 55 7 2 2 2" xfId="19283" xr:uid="{00000000-0005-0000-0000-00005D530000}"/>
    <cellStyle name="Normal 55 7 2 3" xfId="19284" xr:uid="{00000000-0005-0000-0000-00005E530000}"/>
    <cellStyle name="Normal 55 7 2 4" xfId="19285" xr:uid="{00000000-0005-0000-0000-00005F530000}"/>
    <cellStyle name="Normal 55 7 3" xfId="19286" xr:uid="{00000000-0005-0000-0000-000060530000}"/>
    <cellStyle name="Normal 55 7 3 2" xfId="19287" xr:uid="{00000000-0005-0000-0000-000061530000}"/>
    <cellStyle name="Normal 55 7 3 2 2" xfId="19288" xr:uid="{00000000-0005-0000-0000-000062530000}"/>
    <cellStyle name="Normal 55 7 3 3" xfId="19289" xr:uid="{00000000-0005-0000-0000-000063530000}"/>
    <cellStyle name="Normal 55 7 3 3 2" xfId="19290" xr:uid="{00000000-0005-0000-0000-000064530000}"/>
    <cellStyle name="Normal 55 7 3 4" xfId="19291" xr:uid="{00000000-0005-0000-0000-000065530000}"/>
    <cellStyle name="Normal 55 7 4" xfId="19292" xr:uid="{00000000-0005-0000-0000-000066530000}"/>
    <cellStyle name="Normal 55 7 4 2" xfId="19293" xr:uid="{00000000-0005-0000-0000-000067530000}"/>
    <cellStyle name="Normal 55 7 5" xfId="19294" xr:uid="{00000000-0005-0000-0000-000068530000}"/>
    <cellStyle name="Normal 55 7 6" xfId="19295" xr:uid="{00000000-0005-0000-0000-000069530000}"/>
    <cellStyle name="Normal 55 7 6 2" xfId="19296" xr:uid="{00000000-0005-0000-0000-00006A530000}"/>
    <cellStyle name="Normal 55 7 7" xfId="19297" xr:uid="{00000000-0005-0000-0000-00006B530000}"/>
    <cellStyle name="Normal 55 8" xfId="1205" xr:uid="{00000000-0005-0000-0000-00006C530000}"/>
    <cellStyle name="Normal 55 8 2" xfId="2518" xr:uid="{00000000-0005-0000-0000-00006D530000}"/>
    <cellStyle name="Normal 55 8 2 2" xfId="19298" xr:uid="{00000000-0005-0000-0000-00006E530000}"/>
    <cellStyle name="Normal 55 8 2 2 2" xfId="19299" xr:uid="{00000000-0005-0000-0000-00006F530000}"/>
    <cellStyle name="Normal 55 8 2 3" xfId="19300" xr:uid="{00000000-0005-0000-0000-000070530000}"/>
    <cellStyle name="Normal 55 8 2 4" xfId="19301" xr:uid="{00000000-0005-0000-0000-000071530000}"/>
    <cellStyle name="Normal 55 8 3" xfId="19302" xr:uid="{00000000-0005-0000-0000-000072530000}"/>
    <cellStyle name="Normal 55 8 3 2" xfId="19303" xr:uid="{00000000-0005-0000-0000-000073530000}"/>
    <cellStyle name="Normal 55 8 3 2 2" xfId="19304" xr:uid="{00000000-0005-0000-0000-000074530000}"/>
    <cellStyle name="Normal 55 8 3 3" xfId="19305" xr:uid="{00000000-0005-0000-0000-000075530000}"/>
    <cellStyle name="Normal 55 8 3 3 2" xfId="19306" xr:uid="{00000000-0005-0000-0000-000076530000}"/>
    <cellStyle name="Normal 55 8 3 4" xfId="19307" xr:uid="{00000000-0005-0000-0000-000077530000}"/>
    <cellStyle name="Normal 55 8 4" xfId="19308" xr:uid="{00000000-0005-0000-0000-000078530000}"/>
    <cellStyle name="Normal 55 8 4 2" xfId="19309" xr:uid="{00000000-0005-0000-0000-000079530000}"/>
    <cellStyle name="Normal 55 8 5" xfId="19310" xr:uid="{00000000-0005-0000-0000-00007A530000}"/>
    <cellStyle name="Normal 55 8 6" xfId="19311" xr:uid="{00000000-0005-0000-0000-00007B530000}"/>
    <cellStyle name="Normal 55 8 6 2" xfId="19312" xr:uid="{00000000-0005-0000-0000-00007C530000}"/>
    <cellStyle name="Normal 55 8 7" xfId="19313" xr:uid="{00000000-0005-0000-0000-00007D530000}"/>
    <cellStyle name="Normal 55 9" xfId="1206" xr:uid="{00000000-0005-0000-0000-00007E530000}"/>
    <cellStyle name="Normal 55 9 2" xfId="2519" xr:uid="{00000000-0005-0000-0000-00007F530000}"/>
    <cellStyle name="Normal 55 9 2 2" xfId="19314" xr:uid="{00000000-0005-0000-0000-000080530000}"/>
    <cellStyle name="Normal 55 9 2 2 2" xfId="19315" xr:uid="{00000000-0005-0000-0000-000081530000}"/>
    <cellStyle name="Normal 55 9 2 3" xfId="19316" xr:uid="{00000000-0005-0000-0000-000082530000}"/>
    <cellStyle name="Normal 55 9 2 4" xfId="19317" xr:uid="{00000000-0005-0000-0000-000083530000}"/>
    <cellStyle name="Normal 55 9 3" xfId="19318" xr:uid="{00000000-0005-0000-0000-000084530000}"/>
    <cellStyle name="Normal 55 9 3 2" xfId="19319" xr:uid="{00000000-0005-0000-0000-000085530000}"/>
    <cellStyle name="Normal 55 9 3 2 2" xfId="19320" xr:uid="{00000000-0005-0000-0000-000086530000}"/>
    <cellStyle name="Normal 55 9 3 3" xfId="19321" xr:uid="{00000000-0005-0000-0000-000087530000}"/>
    <cellStyle name="Normal 55 9 3 3 2" xfId="19322" xr:uid="{00000000-0005-0000-0000-000088530000}"/>
    <cellStyle name="Normal 55 9 3 4" xfId="19323" xr:uid="{00000000-0005-0000-0000-000089530000}"/>
    <cellStyle name="Normal 55 9 4" xfId="19324" xr:uid="{00000000-0005-0000-0000-00008A530000}"/>
    <cellStyle name="Normal 55 9 4 2" xfId="19325" xr:uid="{00000000-0005-0000-0000-00008B530000}"/>
    <cellStyle name="Normal 55 9 5" xfId="19326" xr:uid="{00000000-0005-0000-0000-00008C530000}"/>
    <cellStyle name="Normal 55 9 6" xfId="19327" xr:uid="{00000000-0005-0000-0000-00008D530000}"/>
    <cellStyle name="Normal 55 9 6 2" xfId="19328" xr:uid="{00000000-0005-0000-0000-00008E530000}"/>
    <cellStyle name="Normal 55 9 7" xfId="19329" xr:uid="{00000000-0005-0000-0000-00008F530000}"/>
    <cellStyle name="Normal 56" xfId="1207" xr:uid="{00000000-0005-0000-0000-000090530000}"/>
    <cellStyle name="Normal 56 10" xfId="1208" xr:uid="{00000000-0005-0000-0000-000091530000}"/>
    <cellStyle name="Normal 56 10 2" xfId="2520" xr:uid="{00000000-0005-0000-0000-000092530000}"/>
    <cellStyle name="Normal 56 10 2 2" xfId="19330" xr:uid="{00000000-0005-0000-0000-000093530000}"/>
    <cellStyle name="Normal 56 10 2 2 2" xfId="19331" xr:uid="{00000000-0005-0000-0000-000094530000}"/>
    <cellStyle name="Normal 56 10 2 3" xfId="19332" xr:uid="{00000000-0005-0000-0000-000095530000}"/>
    <cellStyle name="Normal 56 10 2 4" xfId="19333" xr:uid="{00000000-0005-0000-0000-000096530000}"/>
    <cellStyle name="Normal 56 10 3" xfId="19334" xr:uid="{00000000-0005-0000-0000-000097530000}"/>
    <cellStyle name="Normal 56 10 3 2" xfId="19335" xr:uid="{00000000-0005-0000-0000-000098530000}"/>
    <cellStyle name="Normal 56 10 3 2 2" xfId="19336" xr:uid="{00000000-0005-0000-0000-000099530000}"/>
    <cellStyle name="Normal 56 10 3 3" xfId="19337" xr:uid="{00000000-0005-0000-0000-00009A530000}"/>
    <cellStyle name="Normal 56 10 3 3 2" xfId="19338" xr:uid="{00000000-0005-0000-0000-00009B530000}"/>
    <cellStyle name="Normal 56 10 3 4" xfId="19339" xr:uid="{00000000-0005-0000-0000-00009C530000}"/>
    <cellStyle name="Normal 56 10 4" xfId="19340" xr:uid="{00000000-0005-0000-0000-00009D530000}"/>
    <cellStyle name="Normal 56 10 4 2" xfId="19341" xr:uid="{00000000-0005-0000-0000-00009E530000}"/>
    <cellStyle name="Normal 56 10 5" xfId="19342" xr:uid="{00000000-0005-0000-0000-00009F530000}"/>
    <cellStyle name="Normal 56 10 6" xfId="19343" xr:uid="{00000000-0005-0000-0000-0000A0530000}"/>
    <cellStyle name="Normal 56 10 6 2" xfId="19344" xr:uid="{00000000-0005-0000-0000-0000A1530000}"/>
    <cellStyle name="Normal 56 10 7" xfId="19345" xr:uid="{00000000-0005-0000-0000-0000A2530000}"/>
    <cellStyle name="Normal 56 11" xfId="1209" xr:uid="{00000000-0005-0000-0000-0000A3530000}"/>
    <cellStyle name="Normal 56 11 2" xfId="2521" xr:uid="{00000000-0005-0000-0000-0000A4530000}"/>
    <cellStyle name="Normal 56 11 2 2" xfId="19346" xr:uid="{00000000-0005-0000-0000-0000A5530000}"/>
    <cellStyle name="Normal 56 11 2 2 2" xfId="19347" xr:uid="{00000000-0005-0000-0000-0000A6530000}"/>
    <cellStyle name="Normal 56 11 2 3" xfId="19348" xr:uid="{00000000-0005-0000-0000-0000A7530000}"/>
    <cellStyle name="Normal 56 11 2 4" xfId="19349" xr:uid="{00000000-0005-0000-0000-0000A8530000}"/>
    <cellStyle name="Normal 56 11 3" xfId="19350" xr:uid="{00000000-0005-0000-0000-0000A9530000}"/>
    <cellStyle name="Normal 56 11 3 2" xfId="19351" xr:uid="{00000000-0005-0000-0000-0000AA530000}"/>
    <cellStyle name="Normal 56 11 3 2 2" xfId="19352" xr:uid="{00000000-0005-0000-0000-0000AB530000}"/>
    <cellStyle name="Normal 56 11 3 3" xfId="19353" xr:uid="{00000000-0005-0000-0000-0000AC530000}"/>
    <cellStyle name="Normal 56 11 3 3 2" xfId="19354" xr:uid="{00000000-0005-0000-0000-0000AD530000}"/>
    <cellStyle name="Normal 56 11 3 4" xfId="19355" xr:uid="{00000000-0005-0000-0000-0000AE530000}"/>
    <cellStyle name="Normal 56 11 4" xfId="19356" xr:uid="{00000000-0005-0000-0000-0000AF530000}"/>
    <cellStyle name="Normal 56 11 4 2" xfId="19357" xr:uid="{00000000-0005-0000-0000-0000B0530000}"/>
    <cellStyle name="Normal 56 11 5" xfId="19358" xr:uid="{00000000-0005-0000-0000-0000B1530000}"/>
    <cellStyle name="Normal 56 11 6" xfId="19359" xr:uid="{00000000-0005-0000-0000-0000B2530000}"/>
    <cellStyle name="Normal 56 11 6 2" xfId="19360" xr:uid="{00000000-0005-0000-0000-0000B3530000}"/>
    <cellStyle name="Normal 56 11 7" xfId="19361" xr:uid="{00000000-0005-0000-0000-0000B4530000}"/>
    <cellStyle name="Normal 56 12" xfId="2089" xr:uid="{00000000-0005-0000-0000-0000B5530000}"/>
    <cellStyle name="Normal 56 12 2" xfId="19362" xr:uid="{00000000-0005-0000-0000-0000B6530000}"/>
    <cellStyle name="Normal 56 12 2 2" xfId="19363" xr:uid="{00000000-0005-0000-0000-0000B7530000}"/>
    <cellStyle name="Normal 56 12 3" xfId="19364" xr:uid="{00000000-0005-0000-0000-0000B8530000}"/>
    <cellStyle name="Normal 56 12 4" xfId="19365" xr:uid="{00000000-0005-0000-0000-0000B9530000}"/>
    <cellStyle name="Normal 56 13" xfId="19366" xr:uid="{00000000-0005-0000-0000-0000BA530000}"/>
    <cellStyle name="Normal 56 13 2" xfId="19367" xr:uid="{00000000-0005-0000-0000-0000BB530000}"/>
    <cellStyle name="Normal 56 13 2 2" xfId="19368" xr:uid="{00000000-0005-0000-0000-0000BC530000}"/>
    <cellStyle name="Normal 56 13 3" xfId="19369" xr:uid="{00000000-0005-0000-0000-0000BD530000}"/>
    <cellStyle name="Normal 56 13 3 2" xfId="19370" xr:uid="{00000000-0005-0000-0000-0000BE530000}"/>
    <cellStyle name="Normal 56 13 4" xfId="19371" xr:uid="{00000000-0005-0000-0000-0000BF530000}"/>
    <cellStyle name="Normal 56 14" xfId="19372" xr:uid="{00000000-0005-0000-0000-0000C0530000}"/>
    <cellStyle name="Normal 56 14 2" xfId="19373" xr:uid="{00000000-0005-0000-0000-0000C1530000}"/>
    <cellStyle name="Normal 56 15" xfId="19374" xr:uid="{00000000-0005-0000-0000-0000C2530000}"/>
    <cellStyle name="Normal 56 16" xfId="19375" xr:uid="{00000000-0005-0000-0000-0000C3530000}"/>
    <cellStyle name="Normal 56 16 2" xfId="19376" xr:uid="{00000000-0005-0000-0000-0000C4530000}"/>
    <cellStyle name="Normal 56 17" xfId="19377" xr:uid="{00000000-0005-0000-0000-0000C5530000}"/>
    <cellStyle name="Normal 56 2" xfId="1210" xr:uid="{00000000-0005-0000-0000-0000C6530000}"/>
    <cellStyle name="Normal 56 2 2" xfId="2522" xr:uid="{00000000-0005-0000-0000-0000C7530000}"/>
    <cellStyle name="Normal 56 2 2 2" xfId="19378" xr:uid="{00000000-0005-0000-0000-0000C8530000}"/>
    <cellStyle name="Normal 56 2 2 2 2" xfId="19379" xr:uid="{00000000-0005-0000-0000-0000C9530000}"/>
    <cellStyle name="Normal 56 2 2 3" xfId="19380" xr:uid="{00000000-0005-0000-0000-0000CA530000}"/>
    <cellStyle name="Normal 56 2 2 4" xfId="19381" xr:uid="{00000000-0005-0000-0000-0000CB530000}"/>
    <cellStyle name="Normal 56 2 3" xfId="19382" xr:uid="{00000000-0005-0000-0000-0000CC530000}"/>
    <cellStyle name="Normal 56 2 3 2" xfId="19383" xr:uid="{00000000-0005-0000-0000-0000CD530000}"/>
    <cellStyle name="Normal 56 2 3 2 2" xfId="19384" xr:uid="{00000000-0005-0000-0000-0000CE530000}"/>
    <cellStyle name="Normal 56 2 3 3" xfId="19385" xr:uid="{00000000-0005-0000-0000-0000CF530000}"/>
    <cellStyle name="Normal 56 2 3 3 2" xfId="19386" xr:uid="{00000000-0005-0000-0000-0000D0530000}"/>
    <cellStyle name="Normal 56 2 3 4" xfId="19387" xr:uid="{00000000-0005-0000-0000-0000D1530000}"/>
    <cellStyle name="Normal 56 2 4" xfId="19388" xr:uid="{00000000-0005-0000-0000-0000D2530000}"/>
    <cellStyle name="Normal 56 2 4 2" xfId="19389" xr:uid="{00000000-0005-0000-0000-0000D3530000}"/>
    <cellStyle name="Normal 56 2 5" xfId="19390" xr:uid="{00000000-0005-0000-0000-0000D4530000}"/>
    <cellStyle name="Normal 56 2 6" xfId="19391" xr:uid="{00000000-0005-0000-0000-0000D5530000}"/>
    <cellStyle name="Normal 56 2 6 2" xfId="19392" xr:uid="{00000000-0005-0000-0000-0000D6530000}"/>
    <cellStyle name="Normal 56 2 7" xfId="19393" xr:uid="{00000000-0005-0000-0000-0000D7530000}"/>
    <cellStyle name="Normal 56 3" xfId="1211" xr:uid="{00000000-0005-0000-0000-0000D8530000}"/>
    <cellStyle name="Normal 56 3 2" xfId="2523" xr:uid="{00000000-0005-0000-0000-0000D9530000}"/>
    <cellStyle name="Normal 56 3 2 2" xfId="19394" xr:uid="{00000000-0005-0000-0000-0000DA530000}"/>
    <cellStyle name="Normal 56 3 2 2 2" xfId="19395" xr:uid="{00000000-0005-0000-0000-0000DB530000}"/>
    <cellStyle name="Normal 56 3 2 3" xfId="19396" xr:uid="{00000000-0005-0000-0000-0000DC530000}"/>
    <cellStyle name="Normal 56 3 2 4" xfId="19397" xr:uid="{00000000-0005-0000-0000-0000DD530000}"/>
    <cellStyle name="Normal 56 3 3" xfId="19398" xr:uid="{00000000-0005-0000-0000-0000DE530000}"/>
    <cellStyle name="Normal 56 3 3 2" xfId="19399" xr:uid="{00000000-0005-0000-0000-0000DF530000}"/>
    <cellStyle name="Normal 56 3 3 2 2" xfId="19400" xr:uid="{00000000-0005-0000-0000-0000E0530000}"/>
    <cellStyle name="Normal 56 3 3 3" xfId="19401" xr:uid="{00000000-0005-0000-0000-0000E1530000}"/>
    <cellStyle name="Normal 56 3 3 3 2" xfId="19402" xr:uid="{00000000-0005-0000-0000-0000E2530000}"/>
    <cellStyle name="Normal 56 3 3 4" xfId="19403" xr:uid="{00000000-0005-0000-0000-0000E3530000}"/>
    <cellStyle name="Normal 56 3 4" xfId="19404" xr:uid="{00000000-0005-0000-0000-0000E4530000}"/>
    <cellStyle name="Normal 56 3 4 2" xfId="19405" xr:uid="{00000000-0005-0000-0000-0000E5530000}"/>
    <cellStyle name="Normal 56 3 5" xfId="19406" xr:uid="{00000000-0005-0000-0000-0000E6530000}"/>
    <cellStyle name="Normal 56 3 6" xfId="19407" xr:uid="{00000000-0005-0000-0000-0000E7530000}"/>
    <cellStyle name="Normal 56 3 6 2" xfId="19408" xr:uid="{00000000-0005-0000-0000-0000E8530000}"/>
    <cellStyle name="Normal 56 3 7" xfId="19409" xr:uid="{00000000-0005-0000-0000-0000E9530000}"/>
    <cellStyle name="Normal 56 4" xfId="1212" xr:uid="{00000000-0005-0000-0000-0000EA530000}"/>
    <cellStyle name="Normal 56 4 2" xfId="2524" xr:uid="{00000000-0005-0000-0000-0000EB530000}"/>
    <cellStyle name="Normal 56 4 2 2" xfId="19410" xr:uid="{00000000-0005-0000-0000-0000EC530000}"/>
    <cellStyle name="Normal 56 4 2 2 2" xfId="19411" xr:uid="{00000000-0005-0000-0000-0000ED530000}"/>
    <cellStyle name="Normal 56 4 2 3" xfId="19412" xr:uid="{00000000-0005-0000-0000-0000EE530000}"/>
    <cellStyle name="Normal 56 4 2 4" xfId="19413" xr:uid="{00000000-0005-0000-0000-0000EF530000}"/>
    <cellStyle name="Normal 56 4 3" xfId="19414" xr:uid="{00000000-0005-0000-0000-0000F0530000}"/>
    <cellStyle name="Normal 56 4 3 2" xfId="19415" xr:uid="{00000000-0005-0000-0000-0000F1530000}"/>
    <cellStyle name="Normal 56 4 3 2 2" xfId="19416" xr:uid="{00000000-0005-0000-0000-0000F2530000}"/>
    <cellStyle name="Normal 56 4 3 3" xfId="19417" xr:uid="{00000000-0005-0000-0000-0000F3530000}"/>
    <cellStyle name="Normal 56 4 3 3 2" xfId="19418" xr:uid="{00000000-0005-0000-0000-0000F4530000}"/>
    <cellStyle name="Normal 56 4 3 4" xfId="19419" xr:uid="{00000000-0005-0000-0000-0000F5530000}"/>
    <cellStyle name="Normal 56 4 4" xfId="19420" xr:uid="{00000000-0005-0000-0000-0000F6530000}"/>
    <cellStyle name="Normal 56 4 4 2" xfId="19421" xr:uid="{00000000-0005-0000-0000-0000F7530000}"/>
    <cellStyle name="Normal 56 4 5" xfId="19422" xr:uid="{00000000-0005-0000-0000-0000F8530000}"/>
    <cellStyle name="Normal 56 4 6" xfId="19423" xr:uid="{00000000-0005-0000-0000-0000F9530000}"/>
    <cellStyle name="Normal 56 4 6 2" xfId="19424" xr:uid="{00000000-0005-0000-0000-0000FA530000}"/>
    <cellStyle name="Normal 56 4 7" xfId="19425" xr:uid="{00000000-0005-0000-0000-0000FB530000}"/>
    <cellStyle name="Normal 56 5" xfId="1213" xr:uid="{00000000-0005-0000-0000-0000FC530000}"/>
    <cellStyle name="Normal 56 5 2" xfId="2525" xr:uid="{00000000-0005-0000-0000-0000FD530000}"/>
    <cellStyle name="Normal 56 5 2 2" xfId="19426" xr:uid="{00000000-0005-0000-0000-0000FE530000}"/>
    <cellStyle name="Normal 56 5 2 2 2" xfId="19427" xr:uid="{00000000-0005-0000-0000-0000FF530000}"/>
    <cellStyle name="Normal 56 5 2 3" xfId="19428" xr:uid="{00000000-0005-0000-0000-000000540000}"/>
    <cellStyle name="Normal 56 5 2 4" xfId="19429" xr:uid="{00000000-0005-0000-0000-000001540000}"/>
    <cellStyle name="Normal 56 5 3" xfId="19430" xr:uid="{00000000-0005-0000-0000-000002540000}"/>
    <cellStyle name="Normal 56 5 3 2" xfId="19431" xr:uid="{00000000-0005-0000-0000-000003540000}"/>
    <cellStyle name="Normal 56 5 3 2 2" xfId="19432" xr:uid="{00000000-0005-0000-0000-000004540000}"/>
    <cellStyle name="Normal 56 5 3 3" xfId="19433" xr:uid="{00000000-0005-0000-0000-000005540000}"/>
    <cellStyle name="Normal 56 5 3 3 2" xfId="19434" xr:uid="{00000000-0005-0000-0000-000006540000}"/>
    <cellStyle name="Normal 56 5 3 4" xfId="19435" xr:uid="{00000000-0005-0000-0000-000007540000}"/>
    <cellStyle name="Normal 56 5 4" xfId="19436" xr:uid="{00000000-0005-0000-0000-000008540000}"/>
    <cellStyle name="Normal 56 5 4 2" xfId="19437" xr:uid="{00000000-0005-0000-0000-000009540000}"/>
    <cellStyle name="Normal 56 5 5" xfId="19438" xr:uid="{00000000-0005-0000-0000-00000A540000}"/>
    <cellStyle name="Normal 56 5 6" xfId="19439" xr:uid="{00000000-0005-0000-0000-00000B540000}"/>
    <cellStyle name="Normal 56 5 6 2" xfId="19440" xr:uid="{00000000-0005-0000-0000-00000C540000}"/>
    <cellStyle name="Normal 56 5 7" xfId="19441" xr:uid="{00000000-0005-0000-0000-00000D540000}"/>
    <cellStyle name="Normal 56 6" xfId="1214" xr:uid="{00000000-0005-0000-0000-00000E540000}"/>
    <cellStyle name="Normal 56 6 2" xfId="2526" xr:uid="{00000000-0005-0000-0000-00000F540000}"/>
    <cellStyle name="Normal 56 6 2 2" xfId="19442" xr:uid="{00000000-0005-0000-0000-000010540000}"/>
    <cellStyle name="Normal 56 6 2 2 2" xfId="19443" xr:uid="{00000000-0005-0000-0000-000011540000}"/>
    <cellStyle name="Normal 56 6 2 3" xfId="19444" xr:uid="{00000000-0005-0000-0000-000012540000}"/>
    <cellStyle name="Normal 56 6 2 4" xfId="19445" xr:uid="{00000000-0005-0000-0000-000013540000}"/>
    <cellStyle name="Normal 56 6 3" xfId="19446" xr:uid="{00000000-0005-0000-0000-000014540000}"/>
    <cellStyle name="Normal 56 6 3 2" xfId="19447" xr:uid="{00000000-0005-0000-0000-000015540000}"/>
    <cellStyle name="Normal 56 6 3 2 2" xfId="19448" xr:uid="{00000000-0005-0000-0000-000016540000}"/>
    <cellStyle name="Normal 56 6 3 3" xfId="19449" xr:uid="{00000000-0005-0000-0000-000017540000}"/>
    <cellStyle name="Normal 56 6 3 3 2" xfId="19450" xr:uid="{00000000-0005-0000-0000-000018540000}"/>
    <cellStyle name="Normal 56 6 3 4" xfId="19451" xr:uid="{00000000-0005-0000-0000-000019540000}"/>
    <cellStyle name="Normal 56 6 4" xfId="19452" xr:uid="{00000000-0005-0000-0000-00001A540000}"/>
    <cellStyle name="Normal 56 6 4 2" xfId="19453" xr:uid="{00000000-0005-0000-0000-00001B540000}"/>
    <cellStyle name="Normal 56 6 5" xfId="19454" xr:uid="{00000000-0005-0000-0000-00001C540000}"/>
    <cellStyle name="Normal 56 6 6" xfId="19455" xr:uid="{00000000-0005-0000-0000-00001D540000}"/>
    <cellStyle name="Normal 56 6 6 2" xfId="19456" xr:uid="{00000000-0005-0000-0000-00001E540000}"/>
    <cellStyle name="Normal 56 6 7" xfId="19457" xr:uid="{00000000-0005-0000-0000-00001F540000}"/>
    <cellStyle name="Normal 56 7" xfId="1215" xr:uid="{00000000-0005-0000-0000-000020540000}"/>
    <cellStyle name="Normal 56 7 2" xfId="2527" xr:uid="{00000000-0005-0000-0000-000021540000}"/>
    <cellStyle name="Normal 56 7 2 2" xfId="19458" xr:uid="{00000000-0005-0000-0000-000022540000}"/>
    <cellStyle name="Normal 56 7 2 2 2" xfId="19459" xr:uid="{00000000-0005-0000-0000-000023540000}"/>
    <cellStyle name="Normal 56 7 2 3" xfId="19460" xr:uid="{00000000-0005-0000-0000-000024540000}"/>
    <cellStyle name="Normal 56 7 2 4" xfId="19461" xr:uid="{00000000-0005-0000-0000-000025540000}"/>
    <cellStyle name="Normal 56 7 3" xfId="19462" xr:uid="{00000000-0005-0000-0000-000026540000}"/>
    <cellStyle name="Normal 56 7 3 2" xfId="19463" xr:uid="{00000000-0005-0000-0000-000027540000}"/>
    <cellStyle name="Normal 56 7 3 2 2" xfId="19464" xr:uid="{00000000-0005-0000-0000-000028540000}"/>
    <cellStyle name="Normal 56 7 3 3" xfId="19465" xr:uid="{00000000-0005-0000-0000-000029540000}"/>
    <cellStyle name="Normal 56 7 3 3 2" xfId="19466" xr:uid="{00000000-0005-0000-0000-00002A540000}"/>
    <cellStyle name="Normal 56 7 3 4" xfId="19467" xr:uid="{00000000-0005-0000-0000-00002B540000}"/>
    <cellStyle name="Normal 56 7 4" xfId="19468" xr:uid="{00000000-0005-0000-0000-00002C540000}"/>
    <cellStyle name="Normal 56 7 4 2" xfId="19469" xr:uid="{00000000-0005-0000-0000-00002D540000}"/>
    <cellStyle name="Normal 56 7 5" xfId="19470" xr:uid="{00000000-0005-0000-0000-00002E540000}"/>
    <cellStyle name="Normal 56 7 6" xfId="19471" xr:uid="{00000000-0005-0000-0000-00002F540000}"/>
    <cellStyle name="Normal 56 7 6 2" xfId="19472" xr:uid="{00000000-0005-0000-0000-000030540000}"/>
    <cellStyle name="Normal 56 7 7" xfId="19473" xr:uid="{00000000-0005-0000-0000-000031540000}"/>
    <cellStyle name="Normal 56 8" xfId="1216" xr:uid="{00000000-0005-0000-0000-000032540000}"/>
    <cellStyle name="Normal 56 8 2" xfId="2528" xr:uid="{00000000-0005-0000-0000-000033540000}"/>
    <cellStyle name="Normal 56 8 2 2" xfId="19474" xr:uid="{00000000-0005-0000-0000-000034540000}"/>
    <cellStyle name="Normal 56 8 2 2 2" xfId="19475" xr:uid="{00000000-0005-0000-0000-000035540000}"/>
    <cellStyle name="Normal 56 8 2 3" xfId="19476" xr:uid="{00000000-0005-0000-0000-000036540000}"/>
    <cellStyle name="Normal 56 8 2 4" xfId="19477" xr:uid="{00000000-0005-0000-0000-000037540000}"/>
    <cellStyle name="Normal 56 8 3" xfId="19478" xr:uid="{00000000-0005-0000-0000-000038540000}"/>
    <cellStyle name="Normal 56 8 3 2" xfId="19479" xr:uid="{00000000-0005-0000-0000-000039540000}"/>
    <cellStyle name="Normal 56 8 3 2 2" xfId="19480" xr:uid="{00000000-0005-0000-0000-00003A540000}"/>
    <cellStyle name="Normal 56 8 3 3" xfId="19481" xr:uid="{00000000-0005-0000-0000-00003B540000}"/>
    <cellStyle name="Normal 56 8 3 3 2" xfId="19482" xr:uid="{00000000-0005-0000-0000-00003C540000}"/>
    <cellStyle name="Normal 56 8 3 4" xfId="19483" xr:uid="{00000000-0005-0000-0000-00003D540000}"/>
    <cellStyle name="Normal 56 8 4" xfId="19484" xr:uid="{00000000-0005-0000-0000-00003E540000}"/>
    <cellStyle name="Normal 56 8 4 2" xfId="19485" xr:uid="{00000000-0005-0000-0000-00003F540000}"/>
    <cellStyle name="Normal 56 8 5" xfId="19486" xr:uid="{00000000-0005-0000-0000-000040540000}"/>
    <cellStyle name="Normal 56 8 6" xfId="19487" xr:uid="{00000000-0005-0000-0000-000041540000}"/>
    <cellStyle name="Normal 56 8 6 2" xfId="19488" xr:uid="{00000000-0005-0000-0000-000042540000}"/>
    <cellStyle name="Normal 56 8 7" xfId="19489" xr:uid="{00000000-0005-0000-0000-000043540000}"/>
    <cellStyle name="Normal 56 9" xfId="1217" xr:uid="{00000000-0005-0000-0000-000044540000}"/>
    <cellStyle name="Normal 56 9 2" xfId="2529" xr:uid="{00000000-0005-0000-0000-000045540000}"/>
    <cellStyle name="Normal 56 9 2 2" xfId="19490" xr:uid="{00000000-0005-0000-0000-000046540000}"/>
    <cellStyle name="Normal 56 9 2 2 2" xfId="19491" xr:uid="{00000000-0005-0000-0000-000047540000}"/>
    <cellStyle name="Normal 56 9 2 3" xfId="19492" xr:uid="{00000000-0005-0000-0000-000048540000}"/>
    <cellStyle name="Normal 56 9 2 4" xfId="19493" xr:uid="{00000000-0005-0000-0000-000049540000}"/>
    <cellStyle name="Normal 56 9 3" xfId="19494" xr:uid="{00000000-0005-0000-0000-00004A540000}"/>
    <cellStyle name="Normal 56 9 3 2" xfId="19495" xr:uid="{00000000-0005-0000-0000-00004B540000}"/>
    <cellStyle name="Normal 56 9 3 2 2" xfId="19496" xr:uid="{00000000-0005-0000-0000-00004C540000}"/>
    <cellStyle name="Normal 56 9 3 3" xfId="19497" xr:uid="{00000000-0005-0000-0000-00004D540000}"/>
    <cellStyle name="Normal 56 9 3 3 2" xfId="19498" xr:uid="{00000000-0005-0000-0000-00004E540000}"/>
    <cellStyle name="Normal 56 9 3 4" xfId="19499" xr:uid="{00000000-0005-0000-0000-00004F540000}"/>
    <cellStyle name="Normal 56 9 4" xfId="19500" xr:uid="{00000000-0005-0000-0000-000050540000}"/>
    <cellStyle name="Normal 56 9 4 2" xfId="19501" xr:uid="{00000000-0005-0000-0000-000051540000}"/>
    <cellStyle name="Normal 56 9 5" xfId="19502" xr:uid="{00000000-0005-0000-0000-000052540000}"/>
    <cellStyle name="Normal 56 9 6" xfId="19503" xr:uid="{00000000-0005-0000-0000-000053540000}"/>
    <cellStyle name="Normal 56 9 6 2" xfId="19504" xr:uid="{00000000-0005-0000-0000-000054540000}"/>
    <cellStyle name="Normal 56 9 7" xfId="19505" xr:uid="{00000000-0005-0000-0000-000055540000}"/>
    <cellStyle name="Normal 57" xfId="1218" xr:uid="{00000000-0005-0000-0000-000056540000}"/>
    <cellStyle name="Normal 57 10" xfId="1219" xr:uid="{00000000-0005-0000-0000-000057540000}"/>
    <cellStyle name="Normal 57 10 2" xfId="2530" xr:uid="{00000000-0005-0000-0000-000058540000}"/>
    <cellStyle name="Normal 57 10 2 2" xfId="19506" xr:uid="{00000000-0005-0000-0000-000059540000}"/>
    <cellStyle name="Normal 57 10 2 2 2" xfId="19507" xr:uid="{00000000-0005-0000-0000-00005A540000}"/>
    <cellStyle name="Normal 57 10 2 3" xfId="19508" xr:uid="{00000000-0005-0000-0000-00005B540000}"/>
    <cellStyle name="Normal 57 10 2 4" xfId="19509" xr:uid="{00000000-0005-0000-0000-00005C540000}"/>
    <cellStyle name="Normal 57 10 3" xfId="19510" xr:uid="{00000000-0005-0000-0000-00005D540000}"/>
    <cellStyle name="Normal 57 10 3 2" xfId="19511" xr:uid="{00000000-0005-0000-0000-00005E540000}"/>
    <cellStyle name="Normal 57 10 3 2 2" xfId="19512" xr:uid="{00000000-0005-0000-0000-00005F540000}"/>
    <cellStyle name="Normal 57 10 3 3" xfId="19513" xr:uid="{00000000-0005-0000-0000-000060540000}"/>
    <cellStyle name="Normal 57 10 3 3 2" xfId="19514" xr:uid="{00000000-0005-0000-0000-000061540000}"/>
    <cellStyle name="Normal 57 10 3 4" xfId="19515" xr:uid="{00000000-0005-0000-0000-000062540000}"/>
    <cellStyle name="Normal 57 10 4" xfId="19516" xr:uid="{00000000-0005-0000-0000-000063540000}"/>
    <cellStyle name="Normal 57 10 4 2" xfId="19517" xr:uid="{00000000-0005-0000-0000-000064540000}"/>
    <cellStyle name="Normal 57 10 5" xfId="19518" xr:uid="{00000000-0005-0000-0000-000065540000}"/>
    <cellStyle name="Normal 57 10 6" xfId="19519" xr:uid="{00000000-0005-0000-0000-000066540000}"/>
    <cellStyle name="Normal 57 10 6 2" xfId="19520" xr:uid="{00000000-0005-0000-0000-000067540000}"/>
    <cellStyle name="Normal 57 10 7" xfId="19521" xr:uid="{00000000-0005-0000-0000-000068540000}"/>
    <cellStyle name="Normal 57 11" xfId="1220" xr:uid="{00000000-0005-0000-0000-000069540000}"/>
    <cellStyle name="Normal 57 11 2" xfId="2531" xr:uid="{00000000-0005-0000-0000-00006A540000}"/>
    <cellStyle name="Normal 57 11 2 2" xfId="19522" xr:uid="{00000000-0005-0000-0000-00006B540000}"/>
    <cellStyle name="Normal 57 11 2 2 2" xfId="19523" xr:uid="{00000000-0005-0000-0000-00006C540000}"/>
    <cellStyle name="Normal 57 11 2 3" xfId="19524" xr:uid="{00000000-0005-0000-0000-00006D540000}"/>
    <cellStyle name="Normal 57 11 2 4" xfId="19525" xr:uid="{00000000-0005-0000-0000-00006E540000}"/>
    <cellStyle name="Normal 57 11 3" xfId="19526" xr:uid="{00000000-0005-0000-0000-00006F540000}"/>
    <cellStyle name="Normal 57 11 3 2" xfId="19527" xr:uid="{00000000-0005-0000-0000-000070540000}"/>
    <cellStyle name="Normal 57 11 3 2 2" xfId="19528" xr:uid="{00000000-0005-0000-0000-000071540000}"/>
    <cellStyle name="Normal 57 11 3 3" xfId="19529" xr:uid="{00000000-0005-0000-0000-000072540000}"/>
    <cellStyle name="Normal 57 11 3 3 2" xfId="19530" xr:uid="{00000000-0005-0000-0000-000073540000}"/>
    <cellStyle name="Normal 57 11 3 4" xfId="19531" xr:uid="{00000000-0005-0000-0000-000074540000}"/>
    <cellStyle name="Normal 57 11 4" xfId="19532" xr:uid="{00000000-0005-0000-0000-000075540000}"/>
    <cellStyle name="Normal 57 11 4 2" xfId="19533" xr:uid="{00000000-0005-0000-0000-000076540000}"/>
    <cellStyle name="Normal 57 11 5" xfId="19534" xr:uid="{00000000-0005-0000-0000-000077540000}"/>
    <cellStyle name="Normal 57 11 6" xfId="19535" xr:uid="{00000000-0005-0000-0000-000078540000}"/>
    <cellStyle name="Normal 57 11 6 2" xfId="19536" xr:uid="{00000000-0005-0000-0000-000079540000}"/>
    <cellStyle name="Normal 57 11 7" xfId="19537" xr:uid="{00000000-0005-0000-0000-00007A540000}"/>
    <cellStyle name="Normal 57 12" xfId="2090" xr:uid="{00000000-0005-0000-0000-00007B540000}"/>
    <cellStyle name="Normal 57 12 2" xfId="19538" xr:uid="{00000000-0005-0000-0000-00007C540000}"/>
    <cellStyle name="Normal 57 12 2 2" xfId="19539" xr:uid="{00000000-0005-0000-0000-00007D540000}"/>
    <cellStyle name="Normal 57 12 3" xfId="19540" xr:uid="{00000000-0005-0000-0000-00007E540000}"/>
    <cellStyle name="Normal 57 12 4" xfId="19541" xr:uid="{00000000-0005-0000-0000-00007F540000}"/>
    <cellStyle name="Normal 57 13" xfId="19542" xr:uid="{00000000-0005-0000-0000-000080540000}"/>
    <cellStyle name="Normal 57 13 2" xfId="19543" xr:uid="{00000000-0005-0000-0000-000081540000}"/>
    <cellStyle name="Normal 57 13 2 2" xfId="19544" xr:uid="{00000000-0005-0000-0000-000082540000}"/>
    <cellStyle name="Normal 57 13 3" xfId="19545" xr:uid="{00000000-0005-0000-0000-000083540000}"/>
    <cellStyle name="Normal 57 13 3 2" xfId="19546" xr:uid="{00000000-0005-0000-0000-000084540000}"/>
    <cellStyle name="Normal 57 13 4" xfId="19547" xr:uid="{00000000-0005-0000-0000-000085540000}"/>
    <cellStyle name="Normal 57 14" xfId="19548" xr:uid="{00000000-0005-0000-0000-000086540000}"/>
    <cellStyle name="Normal 57 14 2" xfId="19549" xr:uid="{00000000-0005-0000-0000-000087540000}"/>
    <cellStyle name="Normal 57 15" xfId="19550" xr:uid="{00000000-0005-0000-0000-000088540000}"/>
    <cellStyle name="Normal 57 16" xfId="19551" xr:uid="{00000000-0005-0000-0000-000089540000}"/>
    <cellStyle name="Normal 57 16 2" xfId="19552" xr:uid="{00000000-0005-0000-0000-00008A540000}"/>
    <cellStyle name="Normal 57 17" xfId="19553" xr:uid="{00000000-0005-0000-0000-00008B540000}"/>
    <cellStyle name="Normal 57 18" xfId="23146" xr:uid="{00000000-0005-0000-0000-00008C540000}"/>
    <cellStyle name="Normal 57 2" xfId="1221" xr:uid="{00000000-0005-0000-0000-00008D540000}"/>
    <cellStyle name="Normal 57 2 2" xfId="2532" xr:uid="{00000000-0005-0000-0000-00008E540000}"/>
    <cellStyle name="Normal 57 2 2 2" xfId="19554" xr:uid="{00000000-0005-0000-0000-00008F540000}"/>
    <cellStyle name="Normal 57 2 2 2 2" xfId="19555" xr:uid="{00000000-0005-0000-0000-000090540000}"/>
    <cellStyle name="Normal 57 2 2 3" xfId="19556" xr:uid="{00000000-0005-0000-0000-000091540000}"/>
    <cellStyle name="Normal 57 2 2 4" xfId="19557" xr:uid="{00000000-0005-0000-0000-000092540000}"/>
    <cellStyle name="Normal 57 2 3" xfId="19558" xr:uid="{00000000-0005-0000-0000-000093540000}"/>
    <cellStyle name="Normal 57 2 3 2" xfId="19559" xr:uid="{00000000-0005-0000-0000-000094540000}"/>
    <cellStyle name="Normal 57 2 3 2 2" xfId="19560" xr:uid="{00000000-0005-0000-0000-000095540000}"/>
    <cellStyle name="Normal 57 2 3 3" xfId="19561" xr:uid="{00000000-0005-0000-0000-000096540000}"/>
    <cellStyle name="Normal 57 2 3 3 2" xfId="19562" xr:uid="{00000000-0005-0000-0000-000097540000}"/>
    <cellStyle name="Normal 57 2 3 4" xfId="19563" xr:uid="{00000000-0005-0000-0000-000098540000}"/>
    <cellStyle name="Normal 57 2 4" xfId="19564" xr:uid="{00000000-0005-0000-0000-000099540000}"/>
    <cellStyle name="Normal 57 2 4 2" xfId="19565" xr:uid="{00000000-0005-0000-0000-00009A540000}"/>
    <cellStyle name="Normal 57 2 5" xfId="19566" xr:uid="{00000000-0005-0000-0000-00009B540000}"/>
    <cellStyle name="Normal 57 2 6" xfId="19567" xr:uid="{00000000-0005-0000-0000-00009C540000}"/>
    <cellStyle name="Normal 57 2 6 2" xfId="19568" xr:uid="{00000000-0005-0000-0000-00009D540000}"/>
    <cellStyle name="Normal 57 2 7" xfId="19569" xr:uid="{00000000-0005-0000-0000-00009E540000}"/>
    <cellStyle name="Normal 57 3" xfId="1222" xr:uid="{00000000-0005-0000-0000-00009F540000}"/>
    <cellStyle name="Normal 57 3 2" xfId="2533" xr:uid="{00000000-0005-0000-0000-0000A0540000}"/>
    <cellStyle name="Normal 57 3 2 2" xfId="19570" xr:uid="{00000000-0005-0000-0000-0000A1540000}"/>
    <cellStyle name="Normal 57 3 2 2 2" xfId="19571" xr:uid="{00000000-0005-0000-0000-0000A2540000}"/>
    <cellStyle name="Normal 57 3 2 3" xfId="19572" xr:uid="{00000000-0005-0000-0000-0000A3540000}"/>
    <cellStyle name="Normal 57 3 2 4" xfId="19573" xr:uid="{00000000-0005-0000-0000-0000A4540000}"/>
    <cellStyle name="Normal 57 3 3" xfId="19574" xr:uid="{00000000-0005-0000-0000-0000A5540000}"/>
    <cellStyle name="Normal 57 3 3 2" xfId="19575" xr:uid="{00000000-0005-0000-0000-0000A6540000}"/>
    <cellStyle name="Normal 57 3 3 2 2" xfId="19576" xr:uid="{00000000-0005-0000-0000-0000A7540000}"/>
    <cellStyle name="Normal 57 3 3 3" xfId="19577" xr:uid="{00000000-0005-0000-0000-0000A8540000}"/>
    <cellStyle name="Normal 57 3 3 3 2" xfId="19578" xr:uid="{00000000-0005-0000-0000-0000A9540000}"/>
    <cellStyle name="Normal 57 3 3 4" xfId="19579" xr:uid="{00000000-0005-0000-0000-0000AA540000}"/>
    <cellStyle name="Normal 57 3 4" xfId="19580" xr:uid="{00000000-0005-0000-0000-0000AB540000}"/>
    <cellStyle name="Normal 57 3 4 2" xfId="19581" xr:uid="{00000000-0005-0000-0000-0000AC540000}"/>
    <cellStyle name="Normal 57 3 5" xfId="19582" xr:uid="{00000000-0005-0000-0000-0000AD540000}"/>
    <cellStyle name="Normal 57 3 6" xfId="19583" xr:uid="{00000000-0005-0000-0000-0000AE540000}"/>
    <cellStyle name="Normal 57 3 6 2" xfId="19584" xr:uid="{00000000-0005-0000-0000-0000AF540000}"/>
    <cellStyle name="Normal 57 3 7" xfId="19585" xr:uid="{00000000-0005-0000-0000-0000B0540000}"/>
    <cellStyle name="Normal 57 4" xfId="1223" xr:uid="{00000000-0005-0000-0000-0000B1540000}"/>
    <cellStyle name="Normal 57 4 2" xfId="2534" xr:uid="{00000000-0005-0000-0000-0000B2540000}"/>
    <cellStyle name="Normal 57 4 2 2" xfId="19586" xr:uid="{00000000-0005-0000-0000-0000B3540000}"/>
    <cellStyle name="Normal 57 4 2 2 2" xfId="19587" xr:uid="{00000000-0005-0000-0000-0000B4540000}"/>
    <cellStyle name="Normal 57 4 2 3" xfId="19588" xr:uid="{00000000-0005-0000-0000-0000B5540000}"/>
    <cellStyle name="Normal 57 4 2 4" xfId="19589" xr:uid="{00000000-0005-0000-0000-0000B6540000}"/>
    <cellStyle name="Normal 57 4 3" xfId="19590" xr:uid="{00000000-0005-0000-0000-0000B7540000}"/>
    <cellStyle name="Normal 57 4 3 2" xfId="19591" xr:uid="{00000000-0005-0000-0000-0000B8540000}"/>
    <cellStyle name="Normal 57 4 3 2 2" xfId="19592" xr:uid="{00000000-0005-0000-0000-0000B9540000}"/>
    <cellStyle name="Normal 57 4 3 3" xfId="19593" xr:uid="{00000000-0005-0000-0000-0000BA540000}"/>
    <cellStyle name="Normal 57 4 3 3 2" xfId="19594" xr:uid="{00000000-0005-0000-0000-0000BB540000}"/>
    <cellStyle name="Normal 57 4 3 4" xfId="19595" xr:uid="{00000000-0005-0000-0000-0000BC540000}"/>
    <cellStyle name="Normal 57 4 4" xfId="19596" xr:uid="{00000000-0005-0000-0000-0000BD540000}"/>
    <cellStyle name="Normal 57 4 4 2" xfId="19597" xr:uid="{00000000-0005-0000-0000-0000BE540000}"/>
    <cellStyle name="Normal 57 4 5" xfId="19598" xr:uid="{00000000-0005-0000-0000-0000BF540000}"/>
    <cellStyle name="Normal 57 4 6" xfId="19599" xr:uid="{00000000-0005-0000-0000-0000C0540000}"/>
    <cellStyle name="Normal 57 4 6 2" xfId="19600" xr:uid="{00000000-0005-0000-0000-0000C1540000}"/>
    <cellStyle name="Normal 57 4 7" xfId="19601" xr:uid="{00000000-0005-0000-0000-0000C2540000}"/>
    <cellStyle name="Normal 57 5" xfId="1224" xr:uid="{00000000-0005-0000-0000-0000C3540000}"/>
    <cellStyle name="Normal 57 5 2" xfId="2535" xr:uid="{00000000-0005-0000-0000-0000C4540000}"/>
    <cellStyle name="Normal 57 5 2 2" xfId="19602" xr:uid="{00000000-0005-0000-0000-0000C5540000}"/>
    <cellStyle name="Normal 57 5 2 2 2" xfId="19603" xr:uid="{00000000-0005-0000-0000-0000C6540000}"/>
    <cellStyle name="Normal 57 5 2 3" xfId="19604" xr:uid="{00000000-0005-0000-0000-0000C7540000}"/>
    <cellStyle name="Normal 57 5 2 4" xfId="19605" xr:uid="{00000000-0005-0000-0000-0000C8540000}"/>
    <cellStyle name="Normal 57 5 3" xfId="19606" xr:uid="{00000000-0005-0000-0000-0000C9540000}"/>
    <cellStyle name="Normal 57 5 3 2" xfId="19607" xr:uid="{00000000-0005-0000-0000-0000CA540000}"/>
    <cellStyle name="Normal 57 5 3 2 2" xfId="19608" xr:uid="{00000000-0005-0000-0000-0000CB540000}"/>
    <cellStyle name="Normal 57 5 3 3" xfId="19609" xr:uid="{00000000-0005-0000-0000-0000CC540000}"/>
    <cellStyle name="Normal 57 5 3 3 2" xfId="19610" xr:uid="{00000000-0005-0000-0000-0000CD540000}"/>
    <cellStyle name="Normal 57 5 3 4" xfId="19611" xr:uid="{00000000-0005-0000-0000-0000CE540000}"/>
    <cellStyle name="Normal 57 5 4" xfId="19612" xr:uid="{00000000-0005-0000-0000-0000CF540000}"/>
    <cellStyle name="Normal 57 5 4 2" xfId="19613" xr:uid="{00000000-0005-0000-0000-0000D0540000}"/>
    <cellStyle name="Normal 57 5 5" xfId="19614" xr:uid="{00000000-0005-0000-0000-0000D1540000}"/>
    <cellStyle name="Normal 57 5 6" xfId="19615" xr:uid="{00000000-0005-0000-0000-0000D2540000}"/>
    <cellStyle name="Normal 57 5 6 2" xfId="19616" xr:uid="{00000000-0005-0000-0000-0000D3540000}"/>
    <cellStyle name="Normal 57 5 7" xfId="19617" xr:uid="{00000000-0005-0000-0000-0000D4540000}"/>
    <cellStyle name="Normal 57 6" xfId="1225" xr:uid="{00000000-0005-0000-0000-0000D5540000}"/>
    <cellStyle name="Normal 57 6 2" xfId="2536" xr:uid="{00000000-0005-0000-0000-0000D6540000}"/>
    <cellStyle name="Normal 57 6 2 2" xfId="19618" xr:uid="{00000000-0005-0000-0000-0000D7540000}"/>
    <cellStyle name="Normal 57 6 2 2 2" xfId="19619" xr:uid="{00000000-0005-0000-0000-0000D8540000}"/>
    <cellStyle name="Normal 57 6 2 3" xfId="19620" xr:uid="{00000000-0005-0000-0000-0000D9540000}"/>
    <cellStyle name="Normal 57 6 2 4" xfId="19621" xr:uid="{00000000-0005-0000-0000-0000DA540000}"/>
    <cellStyle name="Normal 57 6 3" xfId="19622" xr:uid="{00000000-0005-0000-0000-0000DB540000}"/>
    <cellStyle name="Normal 57 6 3 2" xfId="19623" xr:uid="{00000000-0005-0000-0000-0000DC540000}"/>
    <cellStyle name="Normal 57 6 3 2 2" xfId="19624" xr:uid="{00000000-0005-0000-0000-0000DD540000}"/>
    <cellStyle name="Normal 57 6 3 3" xfId="19625" xr:uid="{00000000-0005-0000-0000-0000DE540000}"/>
    <cellStyle name="Normal 57 6 3 3 2" xfId="19626" xr:uid="{00000000-0005-0000-0000-0000DF540000}"/>
    <cellStyle name="Normal 57 6 3 4" xfId="19627" xr:uid="{00000000-0005-0000-0000-0000E0540000}"/>
    <cellStyle name="Normal 57 6 4" xfId="19628" xr:uid="{00000000-0005-0000-0000-0000E1540000}"/>
    <cellStyle name="Normal 57 6 4 2" xfId="19629" xr:uid="{00000000-0005-0000-0000-0000E2540000}"/>
    <cellStyle name="Normal 57 6 5" xfId="19630" xr:uid="{00000000-0005-0000-0000-0000E3540000}"/>
    <cellStyle name="Normal 57 6 6" xfId="19631" xr:uid="{00000000-0005-0000-0000-0000E4540000}"/>
    <cellStyle name="Normal 57 6 6 2" xfId="19632" xr:uid="{00000000-0005-0000-0000-0000E5540000}"/>
    <cellStyle name="Normal 57 6 7" xfId="19633" xr:uid="{00000000-0005-0000-0000-0000E6540000}"/>
    <cellStyle name="Normal 57 7" xfId="1226" xr:uid="{00000000-0005-0000-0000-0000E7540000}"/>
    <cellStyle name="Normal 57 7 2" xfId="2537" xr:uid="{00000000-0005-0000-0000-0000E8540000}"/>
    <cellStyle name="Normal 57 7 2 2" xfId="19634" xr:uid="{00000000-0005-0000-0000-0000E9540000}"/>
    <cellStyle name="Normal 57 7 2 2 2" xfId="19635" xr:uid="{00000000-0005-0000-0000-0000EA540000}"/>
    <cellStyle name="Normal 57 7 2 3" xfId="19636" xr:uid="{00000000-0005-0000-0000-0000EB540000}"/>
    <cellStyle name="Normal 57 7 2 4" xfId="19637" xr:uid="{00000000-0005-0000-0000-0000EC540000}"/>
    <cellStyle name="Normal 57 7 3" xfId="19638" xr:uid="{00000000-0005-0000-0000-0000ED540000}"/>
    <cellStyle name="Normal 57 7 3 2" xfId="19639" xr:uid="{00000000-0005-0000-0000-0000EE540000}"/>
    <cellStyle name="Normal 57 7 3 2 2" xfId="19640" xr:uid="{00000000-0005-0000-0000-0000EF540000}"/>
    <cellStyle name="Normal 57 7 3 3" xfId="19641" xr:uid="{00000000-0005-0000-0000-0000F0540000}"/>
    <cellStyle name="Normal 57 7 3 3 2" xfId="19642" xr:uid="{00000000-0005-0000-0000-0000F1540000}"/>
    <cellStyle name="Normal 57 7 3 4" xfId="19643" xr:uid="{00000000-0005-0000-0000-0000F2540000}"/>
    <cellStyle name="Normal 57 7 4" xfId="19644" xr:uid="{00000000-0005-0000-0000-0000F3540000}"/>
    <cellStyle name="Normal 57 7 4 2" xfId="19645" xr:uid="{00000000-0005-0000-0000-0000F4540000}"/>
    <cellStyle name="Normal 57 7 5" xfId="19646" xr:uid="{00000000-0005-0000-0000-0000F5540000}"/>
    <cellStyle name="Normal 57 7 6" xfId="19647" xr:uid="{00000000-0005-0000-0000-0000F6540000}"/>
    <cellStyle name="Normal 57 7 6 2" xfId="19648" xr:uid="{00000000-0005-0000-0000-0000F7540000}"/>
    <cellStyle name="Normal 57 7 7" xfId="19649" xr:uid="{00000000-0005-0000-0000-0000F8540000}"/>
    <cellStyle name="Normal 57 8" xfId="1227" xr:uid="{00000000-0005-0000-0000-0000F9540000}"/>
    <cellStyle name="Normal 57 8 2" xfId="2538" xr:uid="{00000000-0005-0000-0000-0000FA540000}"/>
    <cellStyle name="Normal 57 8 2 2" xfId="19650" xr:uid="{00000000-0005-0000-0000-0000FB540000}"/>
    <cellStyle name="Normal 57 8 2 2 2" xfId="19651" xr:uid="{00000000-0005-0000-0000-0000FC540000}"/>
    <cellStyle name="Normal 57 8 2 3" xfId="19652" xr:uid="{00000000-0005-0000-0000-0000FD540000}"/>
    <cellStyle name="Normal 57 8 2 4" xfId="19653" xr:uid="{00000000-0005-0000-0000-0000FE540000}"/>
    <cellStyle name="Normal 57 8 3" xfId="19654" xr:uid="{00000000-0005-0000-0000-0000FF540000}"/>
    <cellStyle name="Normal 57 8 3 2" xfId="19655" xr:uid="{00000000-0005-0000-0000-000000550000}"/>
    <cellStyle name="Normal 57 8 3 2 2" xfId="19656" xr:uid="{00000000-0005-0000-0000-000001550000}"/>
    <cellStyle name="Normal 57 8 3 3" xfId="19657" xr:uid="{00000000-0005-0000-0000-000002550000}"/>
    <cellStyle name="Normal 57 8 3 3 2" xfId="19658" xr:uid="{00000000-0005-0000-0000-000003550000}"/>
    <cellStyle name="Normal 57 8 3 4" xfId="19659" xr:uid="{00000000-0005-0000-0000-000004550000}"/>
    <cellStyle name="Normal 57 8 4" xfId="19660" xr:uid="{00000000-0005-0000-0000-000005550000}"/>
    <cellStyle name="Normal 57 8 4 2" xfId="19661" xr:uid="{00000000-0005-0000-0000-000006550000}"/>
    <cellStyle name="Normal 57 8 5" xfId="19662" xr:uid="{00000000-0005-0000-0000-000007550000}"/>
    <cellStyle name="Normal 57 8 6" xfId="19663" xr:uid="{00000000-0005-0000-0000-000008550000}"/>
    <cellStyle name="Normal 57 8 6 2" xfId="19664" xr:uid="{00000000-0005-0000-0000-000009550000}"/>
    <cellStyle name="Normal 57 8 7" xfId="19665" xr:uid="{00000000-0005-0000-0000-00000A550000}"/>
    <cellStyle name="Normal 57 9" xfId="1228" xr:uid="{00000000-0005-0000-0000-00000B550000}"/>
    <cellStyle name="Normal 57 9 2" xfId="2539" xr:uid="{00000000-0005-0000-0000-00000C550000}"/>
    <cellStyle name="Normal 57 9 2 2" xfId="19666" xr:uid="{00000000-0005-0000-0000-00000D550000}"/>
    <cellStyle name="Normal 57 9 2 2 2" xfId="19667" xr:uid="{00000000-0005-0000-0000-00000E550000}"/>
    <cellStyle name="Normal 57 9 2 3" xfId="19668" xr:uid="{00000000-0005-0000-0000-00000F550000}"/>
    <cellStyle name="Normal 57 9 2 4" xfId="19669" xr:uid="{00000000-0005-0000-0000-000010550000}"/>
    <cellStyle name="Normal 57 9 3" xfId="19670" xr:uid="{00000000-0005-0000-0000-000011550000}"/>
    <cellStyle name="Normal 57 9 3 2" xfId="19671" xr:uid="{00000000-0005-0000-0000-000012550000}"/>
    <cellStyle name="Normal 57 9 3 2 2" xfId="19672" xr:uid="{00000000-0005-0000-0000-000013550000}"/>
    <cellStyle name="Normal 57 9 3 3" xfId="19673" xr:uid="{00000000-0005-0000-0000-000014550000}"/>
    <cellStyle name="Normal 57 9 3 3 2" xfId="19674" xr:uid="{00000000-0005-0000-0000-000015550000}"/>
    <cellStyle name="Normal 57 9 3 4" xfId="19675" xr:uid="{00000000-0005-0000-0000-000016550000}"/>
    <cellStyle name="Normal 57 9 4" xfId="19676" xr:uid="{00000000-0005-0000-0000-000017550000}"/>
    <cellStyle name="Normal 57 9 4 2" xfId="19677" xr:uid="{00000000-0005-0000-0000-000018550000}"/>
    <cellStyle name="Normal 57 9 5" xfId="19678" xr:uid="{00000000-0005-0000-0000-000019550000}"/>
    <cellStyle name="Normal 57 9 6" xfId="19679" xr:uid="{00000000-0005-0000-0000-00001A550000}"/>
    <cellStyle name="Normal 57 9 6 2" xfId="19680" xr:uid="{00000000-0005-0000-0000-00001B550000}"/>
    <cellStyle name="Normal 57 9 7" xfId="19681" xr:uid="{00000000-0005-0000-0000-00001C550000}"/>
    <cellStyle name="Normal 58" xfId="1229" xr:uid="{00000000-0005-0000-0000-00001D550000}"/>
    <cellStyle name="Normal 58 10" xfId="1230" xr:uid="{00000000-0005-0000-0000-00001E550000}"/>
    <cellStyle name="Normal 58 10 2" xfId="2540" xr:uid="{00000000-0005-0000-0000-00001F550000}"/>
    <cellStyle name="Normal 58 10 2 2" xfId="19682" xr:uid="{00000000-0005-0000-0000-000020550000}"/>
    <cellStyle name="Normal 58 10 2 2 2" xfId="19683" xr:uid="{00000000-0005-0000-0000-000021550000}"/>
    <cellStyle name="Normal 58 10 2 3" xfId="19684" xr:uid="{00000000-0005-0000-0000-000022550000}"/>
    <cellStyle name="Normal 58 10 2 4" xfId="19685" xr:uid="{00000000-0005-0000-0000-000023550000}"/>
    <cellStyle name="Normal 58 10 3" xfId="19686" xr:uid="{00000000-0005-0000-0000-000024550000}"/>
    <cellStyle name="Normal 58 10 3 2" xfId="19687" xr:uid="{00000000-0005-0000-0000-000025550000}"/>
    <cellStyle name="Normal 58 10 3 2 2" xfId="19688" xr:uid="{00000000-0005-0000-0000-000026550000}"/>
    <cellStyle name="Normal 58 10 3 3" xfId="19689" xr:uid="{00000000-0005-0000-0000-000027550000}"/>
    <cellStyle name="Normal 58 10 3 3 2" xfId="19690" xr:uid="{00000000-0005-0000-0000-000028550000}"/>
    <cellStyle name="Normal 58 10 3 4" xfId="19691" xr:uid="{00000000-0005-0000-0000-000029550000}"/>
    <cellStyle name="Normal 58 10 4" xfId="19692" xr:uid="{00000000-0005-0000-0000-00002A550000}"/>
    <cellStyle name="Normal 58 10 4 2" xfId="19693" xr:uid="{00000000-0005-0000-0000-00002B550000}"/>
    <cellStyle name="Normal 58 10 5" xfId="19694" xr:uid="{00000000-0005-0000-0000-00002C550000}"/>
    <cellStyle name="Normal 58 10 6" xfId="19695" xr:uid="{00000000-0005-0000-0000-00002D550000}"/>
    <cellStyle name="Normal 58 10 6 2" xfId="19696" xr:uid="{00000000-0005-0000-0000-00002E550000}"/>
    <cellStyle name="Normal 58 10 7" xfId="19697" xr:uid="{00000000-0005-0000-0000-00002F550000}"/>
    <cellStyle name="Normal 58 11" xfId="1231" xr:uid="{00000000-0005-0000-0000-000030550000}"/>
    <cellStyle name="Normal 58 11 2" xfId="2541" xr:uid="{00000000-0005-0000-0000-000031550000}"/>
    <cellStyle name="Normal 58 11 2 2" xfId="19698" xr:uid="{00000000-0005-0000-0000-000032550000}"/>
    <cellStyle name="Normal 58 11 2 2 2" xfId="19699" xr:uid="{00000000-0005-0000-0000-000033550000}"/>
    <cellStyle name="Normal 58 11 2 3" xfId="19700" xr:uid="{00000000-0005-0000-0000-000034550000}"/>
    <cellStyle name="Normal 58 11 2 4" xfId="19701" xr:uid="{00000000-0005-0000-0000-000035550000}"/>
    <cellStyle name="Normal 58 11 3" xfId="19702" xr:uid="{00000000-0005-0000-0000-000036550000}"/>
    <cellStyle name="Normal 58 11 3 2" xfId="19703" xr:uid="{00000000-0005-0000-0000-000037550000}"/>
    <cellStyle name="Normal 58 11 3 2 2" xfId="19704" xr:uid="{00000000-0005-0000-0000-000038550000}"/>
    <cellStyle name="Normal 58 11 3 3" xfId="19705" xr:uid="{00000000-0005-0000-0000-000039550000}"/>
    <cellStyle name="Normal 58 11 3 3 2" xfId="19706" xr:uid="{00000000-0005-0000-0000-00003A550000}"/>
    <cellStyle name="Normal 58 11 3 4" xfId="19707" xr:uid="{00000000-0005-0000-0000-00003B550000}"/>
    <cellStyle name="Normal 58 11 4" xfId="19708" xr:uid="{00000000-0005-0000-0000-00003C550000}"/>
    <cellStyle name="Normal 58 11 4 2" xfId="19709" xr:uid="{00000000-0005-0000-0000-00003D550000}"/>
    <cellStyle name="Normal 58 11 5" xfId="19710" xr:uid="{00000000-0005-0000-0000-00003E550000}"/>
    <cellStyle name="Normal 58 11 6" xfId="19711" xr:uid="{00000000-0005-0000-0000-00003F550000}"/>
    <cellStyle name="Normal 58 11 6 2" xfId="19712" xr:uid="{00000000-0005-0000-0000-000040550000}"/>
    <cellStyle name="Normal 58 11 7" xfId="19713" xr:uid="{00000000-0005-0000-0000-000041550000}"/>
    <cellStyle name="Normal 58 12" xfId="2091" xr:uid="{00000000-0005-0000-0000-000042550000}"/>
    <cellStyle name="Normal 58 12 2" xfId="19714" xr:uid="{00000000-0005-0000-0000-000043550000}"/>
    <cellStyle name="Normal 58 12 2 2" xfId="19715" xr:uid="{00000000-0005-0000-0000-000044550000}"/>
    <cellStyle name="Normal 58 12 3" xfId="19716" xr:uid="{00000000-0005-0000-0000-000045550000}"/>
    <cellStyle name="Normal 58 12 4" xfId="19717" xr:uid="{00000000-0005-0000-0000-000046550000}"/>
    <cellStyle name="Normal 58 13" xfId="19718" xr:uid="{00000000-0005-0000-0000-000047550000}"/>
    <cellStyle name="Normal 58 13 2" xfId="19719" xr:uid="{00000000-0005-0000-0000-000048550000}"/>
    <cellStyle name="Normal 58 13 2 2" xfId="19720" xr:uid="{00000000-0005-0000-0000-000049550000}"/>
    <cellStyle name="Normal 58 13 3" xfId="19721" xr:uid="{00000000-0005-0000-0000-00004A550000}"/>
    <cellStyle name="Normal 58 13 3 2" xfId="19722" xr:uid="{00000000-0005-0000-0000-00004B550000}"/>
    <cellStyle name="Normal 58 13 4" xfId="19723" xr:uid="{00000000-0005-0000-0000-00004C550000}"/>
    <cellStyle name="Normal 58 14" xfId="19724" xr:uid="{00000000-0005-0000-0000-00004D550000}"/>
    <cellStyle name="Normal 58 14 2" xfId="19725" xr:uid="{00000000-0005-0000-0000-00004E550000}"/>
    <cellStyle name="Normal 58 15" xfId="19726" xr:uid="{00000000-0005-0000-0000-00004F550000}"/>
    <cellStyle name="Normal 58 16" xfId="19727" xr:uid="{00000000-0005-0000-0000-000050550000}"/>
    <cellStyle name="Normal 58 16 2" xfId="19728" xr:uid="{00000000-0005-0000-0000-000051550000}"/>
    <cellStyle name="Normal 58 17" xfId="19729" xr:uid="{00000000-0005-0000-0000-000052550000}"/>
    <cellStyle name="Normal 58 2" xfId="1232" xr:uid="{00000000-0005-0000-0000-000053550000}"/>
    <cellStyle name="Normal 58 2 2" xfId="2542" xr:uid="{00000000-0005-0000-0000-000054550000}"/>
    <cellStyle name="Normal 58 2 2 2" xfId="19730" xr:uid="{00000000-0005-0000-0000-000055550000}"/>
    <cellStyle name="Normal 58 2 2 2 2" xfId="19731" xr:uid="{00000000-0005-0000-0000-000056550000}"/>
    <cellStyle name="Normal 58 2 2 3" xfId="19732" xr:uid="{00000000-0005-0000-0000-000057550000}"/>
    <cellStyle name="Normal 58 2 2 4" xfId="19733" xr:uid="{00000000-0005-0000-0000-000058550000}"/>
    <cellStyle name="Normal 58 2 3" xfId="19734" xr:uid="{00000000-0005-0000-0000-000059550000}"/>
    <cellStyle name="Normal 58 2 3 2" xfId="19735" xr:uid="{00000000-0005-0000-0000-00005A550000}"/>
    <cellStyle name="Normal 58 2 3 2 2" xfId="19736" xr:uid="{00000000-0005-0000-0000-00005B550000}"/>
    <cellStyle name="Normal 58 2 3 3" xfId="19737" xr:uid="{00000000-0005-0000-0000-00005C550000}"/>
    <cellStyle name="Normal 58 2 3 3 2" xfId="19738" xr:uid="{00000000-0005-0000-0000-00005D550000}"/>
    <cellStyle name="Normal 58 2 3 4" xfId="19739" xr:uid="{00000000-0005-0000-0000-00005E550000}"/>
    <cellStyle name="Normal 58 2 4" xfId="19740" xr:uid="{00000000-0005-0000-0000-00005F550000}"/>
    <cellStyle name="Normal 58 2 4 2" xfId="19741" xr:uid="{00000000-0005-0000-0000-000060550000}"/>
    <cellStyle name="Normal 58 2 5" xfId="19742" xr:uid="{00000000-0005-0000-0000-000061550000}"/>
    <cellStyle name="Normal 58 2 6" xfId="19743" xr:uid="{00000000-0005-0000-0000-000062550000}"/>
    <cellStyle name="Normal 58 2 6 2" xfId="19744" xr:uid="{00000000-0005-0000-0000-000063550000}"/>
    <cellStyle name="Normal 58 2 7" xfId="19745" xr:uid="{00000000-0005-0000-0000-000064550000}"/>
    <cellStyle name="Normal 58 3" xfId="1233" xr:uid="{00000000-0005-0000-0000-000065550000}"/>
    <cellStyle name="Normal 58 3 2" xfId="2543" xr:uid="{00000000-0005-0000-0000-000066550000}"/>
    <cellStyle name="Normal 58 3 2 2" xfId="19746" xr:uid="{00000000-0005-0000-0000-000067550000}"/>
    <cellStyle name="Normal 58 3 2 2 2" xfId="19747" xr:uid="{00000000-0005-0000-0000-000068550000}"/>
    <cellStyle name="Normal 58 3 2 3" xfId="19748" xr:uid="{00000000-0005-0000-0000-000069550000}"/>
    <cellStyle name="Normal 58 3 2 4" xfId="19749" xr:uid="{00000000-0005-0000-0000-00006A550000}"/>
    <cellStyle name="Normal 58 3 3" xfId="19750" xr:uid="{00000000-0005-0000-0000-00006B550000}"/>
    <cellStyle name="Normal 58 3 3 2" xfId="19751" xr:uid="{00000000-0005-0000-0000-00006C550000}"/>
    <cellStyle name="Normal 58 3 3 2 2" xfId="19752" xr:uid="{00000000-0005-0000-0000-00006D550000}"/>
    <cellStyle name="Normal 58 3 3 3" xfId="19753" xr:uid="{00000000-0005-0000-0000-00006E550000}"/>
    <cellStyle name="Normal 58 3 3 3 2" xfId="19754" xr:uid="{00000000-0005-0000-0000-00006F550000}"/>
    <cellStyle name="Normal 58 3 3 4" xfId="19755" xr:uid="{00000000-0005-0000-0000-000070550000}"/>
    <cellStyle name="Normal 58 3 4" xfId="19756" xr:uid="{00000000-0005-0000-0000-000071550000}"/>
    <cellStyle name="Normal 58 3 4 2" xfId="19757" xr:uid="{00000000-0005-0000-0000-000072550000}"/>
    <cellStyle name="Normal 58 3 5" xfId="19758" xr:uid="{00000000-0005-0000-0000-000073550000}"/>
    <cellStyle name="Normal 58 3 6" xfId="19759" xr:uid="{00000000-0005-0000-0000-000074550000}"/>
    <cellStyle name="Normal 58 3 6 2" xfId="19760" xr:uid="{00000000-0005-0000-0000-000075550000}"/>
    <cellStyle name="Normal 58 3 7" xfId="19761" xr:uid="{00000000-0005-0000-0000-000076550000}"/>
    <cellStyle name="Normal 58 4" xfId="1234" xr:uid="{00000000-0005-0000-0000-000077550000}"/>
    <cellStyle name="Normal 58 4 2" xfId="2544" xr:uid="{00000000-0005-0000-0000-000078550000}"/>
    <cellStyle name="Normal 58 4 2 2" xfId="19762" xr:uid="{00000000-0005-0000-0000-000079550000}"/>
    <cellStyle name="Normal 58 4 2 2 2" xfId="19763" xr:uid="{00000000-0005-0000-0000-00007A550000}"/>
    <cellStyle name="Normal 58 4 2 3" xfId="19764" xr:uid="{00000000-0005-0000-0000-00007B550000}"/>
    <cellStyle name="Normal 58 4 2 4" xfId="19765" xr:uid="{00000000-0005-0000-0000-00007C550000}"/>
    <cellStyle name="Normal 58 4 3" xfId="19766" xr:uid="{00000000-0005-0000-0000-00007D550000}"/>
    <cellStyle name="Normal 58 4 3 2" xfId="19767" xr:uid="{00000000-0005-0000-0000-00007E550000}"/>
    <cellStyle name="Normal 58 4 3 2 2" xfId="19768" xr:uid="{00000000-0005-0000-0000-00007F550000}"/>
    <cellStyle name="Normal 58 4 3 3" xfId="19769" xr:uid="{00000000-0005-0000-0000-000080550000}"/>
    <cellStyle name="Normal 58 4 3 3 2" xfId="19770" xr:uid="{00000000-0005-0000-0000-000081550000}"/>
    <cellStyle name="Normal 58 4 3 4" xfId="19771" xr:uid="{00000000-0005-0000-0000-000082550000}"/>
    <cellStyle name="Normal 58 4 4" xfId="19772" xr:uid="{00000000-0005-0000-0000-000083550000}"/>
    <cellStyle name="Normal 58 4 4 2" xfId="19773" xr:uid="{00000000-0005-0000-0000-000084550000}"/>
    <cellStyle name="Normal 58 4 5" xfId="19774" xr:uid="{00000000-0005-0000-0000-000085550000}"/>
    <cellStyle name="Normal 58 4 6" xfId="19775" xr:uid="{00000000-0005-0000-0000-000086550000}"/>
    <cellStyle name="Normal 58 4 6 2" xfId="19776" xr:uid="{00000000-0005-0000-0000-000087550000}"/>
    <cellStyle name="Normal 58 4 7" xfId="19777" xr:uid="{00000000-0005-0000-0000-000088550000}"/>
    <cellStyle name="Normal 58 5" xfId="1235" xr:uid="{00000000-0005-0000-0000-000089550000}"/>
    <cellStyle name="Normal 58 5 2" xfId="2545" xr:uid="{00000000-0005-0000-0000-00008A550000}"/>
    <cellStyle name="Normal 58 5 2 2" xfId="19778" xr:uid="{00000000-0005-0000-0000-00008B550000}"/>
    <cellStyle name="Normal 58 5 2 2 2" xfId="19779" xr:uid="{00000000-0005-0000-0000-00008C550000}"/>
    <cellStyle name="Normal 58 5 2 3" xfId="19780" xr:uid="{00000000-0005-0000-0000-00008D550000}"/>
    <cellStyle name="Normal 58 5 2 4" xfId="19781" xr:uid="{00000000-0005-0000-0000-00008E550000}"/>
    <cellStyle name="Normal 58 5 3" xfId="19782" xr:uid="{00000000-0005-0000-0000-00008F550000}"/>
    <cellStyle name="Normal 58 5 3 2" xfId="19783" xr:uid="{00000000-0005-0000-0000-000090550000}"/>
    <cellStyle name="Normal 58 5 3 2 2" xfId="19784" xr:uid="{00000000-0005-0000-0000-000091550000}"/>
    <cellStyle name="Normal 58 5 3 3" xfId="19785" xr:uid="{00000000-0005-0000-0000-000092550000}"/>
    <cellStyle name="Normal 58 5 3 3 2" xfId="19786" xr:uid="{00000000-0005-0000-0000-000093550000}"/>
    <cellStyle name="Normal 58 5 3 4" xfId="19787" xr:uid="{00000000-0005-0000-0000-000094550000}"/>
    <cellStyle name="Normal 58 5 4" xfId="19788" xr:uid="{00000000-0005-0000-0000-000095550000}"/>
    <cellStyle name="Normal 58 5 4 2" xfId="19789" xr:uid="{00000000-0005-0000-0000-000096550000}"/>
    <cellStyle name="Normal 58 5 5" xfId="19790" xr:uid="{00000000-0005-0000-0000-000097550000}"/>
    <cellStyle name="Normal 58 5 6" xfId="19791" xr:uid="{00000000-0005-0000-0000-000098550000}"/>
    <cellStyle name="Normal 58 5 6 2" xfId="19792" xr:uid="{00000000-0005-0000-0000-000099550000}"/>
    <cellStyle name="Normal 58 5 7" xfId="19793" xr:uid="{00000000-0005-0000-0000-00009A550000}"/>
    <cellStyle name="Normal 58 6" xfId="1236" xr:uid="{00000000-0005-0000-0000-00009B550000}"/>
    <cellStyle name="Normal 58 6 2" xfId="2546" xr:uid="{00000000-0005-0000-0000-00009C550000}"/>
    <cellStyle name="Normal 58 6 2 2" xfId="19794" xr:uid="{00000000-0005-0000-0000-00009D550000}"/>
    <cellStyle name="Normal 58 6 2 2 2" xfId="19795" xr:uid="{00000000-0005-0000-0000-00009E550000}"/>
    <cellStyle name="Normal 58 6 2 3" xfId="19796" xr:uid="{00000000-0005-0000-0000-00009F550000}"/>
    <cellStyle name="Normal 58 6 2 4" xfId="19797" xr:uid="{00000000-0005-0000-0000-0000A0550000}"/>
    <cellStyle name="Normal 58 6 3" xfId="19798" xr:uid="{00000000-0005-0000-0000-0000A1550000}"/>
    <cellStyle name="Normal 58 6 3 2" xfId="19799" xr:uid="{00000000-0005-0000-0000-0000A2550000}"/>
    <cellStyle name="Normal 58 6 3 2 2" xfId="19800" xr:uid="{00000000-0005-0000-0000-0000A3550000}"/>
    <cellStyle name="Normal 58 6 3 3" xfId="19801" xr:uid="{00000000-0005-0000-0000-0000A4550000}"/>
    <cellStyle name="Normal 58 6 3 3 2" xfId="19802" xr:uid="{00000000-0005-0000-0000-0000A5550000}"/>
    <cellStyle name="Normal 58 6 3 4" xfId="19803" xr:uid="{00000000-0005-0000-0000-0000A6550000}"/>
    <cellStyle name="Normal 58 6 4" xfId="19804" xr:uid="{00000000-0005-0000-0000-0000A7550000}"/>
    <cellStyle name="Normal 58 6 4 2" xfId="19805" xr:uid="{00000000-0005-0000-0000-0000A8550000}"/>
    <cellStyle name="Normal 58 6 5" xfId="19806" xr:uid="{00000000-0005-0000-0000-0000A9550000}"/>
    <cellStyle name="Normal 58 6 6" xfId="19807" xr:uid="{00000000-0005-0000-0000-0000AA550000}"/>
    <cellStyle name="Normal 58 6 6 2" xfId="19808" xr:uid="{00000000-0005-0000-0000-0000AB550000}"/>
    <cellStyle name="Normal 58 6 7" xfId="19809" xr:uid="{00000000-0005-0000-0000-0000AC550000}"/>
    <cellStyle name="Normal 58 7" xfId="1237" xr:uid="{00000000-0005-0000-0000-0000AD550000}"/>
    <cellStyle name="Normal 58 7 2" xfId="2547" xr:uid="{00000000-0005-0000-0000-0000AE550000}"/>
    <cellStyle name="Normal 58 7 2 2" xfId="19810" xr:uid="{00000000-0005-0000-0000-0000AF550000}"/>
    <cellStyle name="Normal 58 7 2 2 2" xfId="19811" xr:uid="{00000000-0005-0000-0000-0000B0550000}"/>
    <cellStyle name="Normal 58 7 2 3" xfId="19812" xr:uid="{00000000-0005-0000-0000-0000B1550000}"/>
    <cellStyle name="Normal 58 7 2 4" xfId="19813" xr:uid="{00000000-0005-0000-0000-0000B2550000}"/>
    <cellStyle name="Normal 58 7 3" xfId="19814" xr:uid="{00000000-0005-0000-0000-0000B3550000}"/>
    <cellStyle name="Normal 58 7 3 2" xfId="19815" xr:uid="{00000000-0005-0000-0000-0000B4550000}"/>
    <cellStyle name="Normal 58 7 3 2 2" xfId="19816" xr:uid="{00000000-0005-0000-0000-0000B5550000}"/>
    <cellStyle name="Normal 58 7 3 3" xfId="19817" xr:uid="{00000000-0005-0000-0000-0000B6550000}"/>
    <cellStyle name="Normal 58 7 3 3 2" xfId="19818" xr:uid="{00000000-0005-0000-0000-0000B7550000}"/>
    <cellStyle name="Normal 58 7 3 4" xfId="19819" xr:uid="{00000000-0005-0000-0000-0000B8550000}"/>
    <cellStyle name="Normal 58 7 4" xfId="19820" xr:uid="{00000000-0005-0000-0000-0000B9550000}"/>
    <cellStyle name="Normal 58 7 4 2" xfId="19821" xr:uid="{00000000-0005-0000-0000-0000BA550000}"/>
    <cellStyle name="Normal 58 7 5" xfId="19822" xr:uid="{00000000-0005-0000-0000-0000BB550000}"/>
    <cellStyle name="Normal 58 7 6" xfId="19823" xr:uid="{00000000-0005-0000-0000-0000BC550000}"/>
    <cellStyle name="Normal 58 7 6 2" xfId="19824" xr:uid="{00000000-0005-0000-0000-0000BD550000}"/>
    <cellStyle name="Normal 58 7 7" xfId="19825" xr:uid="{00000000-0005-0000-0000-0000BE550000}"/>
    <cellStyle name="Normal 58 8" xfId="1238" xr:uid="{00000000-0005-0000-0000-0000BF550000}"/>
    <cellStyle name="Normal 58 8 2" xfId="2548" xr:uid="{00000000-0005-0000-0000-0000C0550000}"/>
    <cellStyle name="Normal 58 8 2 2" xfId="19826" xr:uid="{00000000-0005-0000-0000-0000C1550000}"/>
    <cellStyle name="Normal 58 8 2 2 2" xfId="19827" xr:uid="{00000000-0005-0000-0000-0000C2550000}"/>
    <cellStyle name="Normal 58 8 2 3" xfId="19828" xr:uid="{00000000-0005-0000-0000-0000C3550000}"/>
    <cellStyle name="Normal 58 8 2 4" xfId="19829" xr:uid="{00000000-0005-0000-0000-0000C4550000}"/>
    <cellStyle name="Normal 58 8 3" xfId="19830" xr:uid="{00000000-0005-0000-0000-0000C5550000}"/>
    <cellStyle name="Normal 58 8 3 2" xfId="19831" xr:uid="{00000000-0005-0000-0000-0000C6550000}"/>
    <cellStyle name="Normal 58 8 3 2 2" xfId="19832" xr:uid="{00000000-0005-0000-0000-0000C7550000}"/>
    <cellStyle name="Normal 58 8 3 3" xfId="19833" xr:uid="{00000000-0005-0000-0000-0000C8550000}"/>
    <cellStyle name="Normal 58 8 3 3 2" xfId="19834" xr:uid="{00000000-0005-0000-0000-0000C9550000}"/>
    <cellStyle name="Normal 58 8 3 4" xfId="19835" xr:uid="{00000000-0005-0000-0000-0000CA550000}"/>
    <cellStyle name="Normal 58 8 4" xfId="19836" xr:uid="{00000000-0005-0000-0000-0000CB550000}"/>
    <cellStyle name="Normal 58 8 4 2" xfId="19837" xr:uid="{00000000-0005-0000-0000-0000CC550000}"/>
    <cellStyle name="Normal 58 8 5" xfId="19838" xr:uid="{00000000-0005-0000-0000-0000CD550000}"/>
    <cellStyle name="Normal 58 8 6" xfId="19839" xr:uid="{00000000-0005-0000-0000-0000CE550000}"/>
    <cellStyle name="Normal 58 8 6 2" xfId="19840" xr:uid="{00000000-0005-0000-0000-0000CF550000}"/>
    <cellStyle name="Normal 58 8 7" xfId="19841" xr:uid="{00000000-0005-0000-0000-0000D0550000}"/>
    <cellStyle name="Normal 58 9" xfId="1239" xr:uid="{00000000-0005-0000-0000-0000D1550000}"/>
    <cellStyle name="Normal 58 9 2" xfId="2549" xr:uid="{00000000-0005-0000-0000-0000D2550000}"/>
    <cellStyle name="Normal 58 9 2 2" xfId="19842" xr:uid="{00000000-0005-0000-0000-0000D3550000}"/>
    <cellStyle name="Normal 58 9 2 2 2" xfId="19843" xr:uid="{00000000-0005-0000-0000-0000D4550000}"/>
    <cellStyle name="Normal 58 9 2 3" xfId="19844" xr:uid="{00000000-0005-0000-0000-0000D5550000}"/>
    <cellStyle name="Normal 58 9 2 4" xfId="19845" xr:uid="{00000000-0005-0000-0000-0000D6550000}"/>
    <cellStyle name="Normal 58 9 3" xfId="19846" xr:uid="{00000000-0005-0000-0000-0000D7550000}"/>
    <cellStyle name="Normal 58 9 3 2" xfId="19847" xr:uid="{00000000-0005-0000-0000-0000D8550000}"/>
    <cellStyle name="Normal 58 9 3 2 2" xfId="19848" xr:uid="{00000000-0005-0000-0000-0000D9550000}"/>
    <cellStyle name="Normal 58 9 3 3" xfId="19849" xr:uid="{00000000-0005-0000-0000-0000DA550000}"/>
    <cellStyle name="Normal 58 9 3 3 2" xfId="19850" xr:uid="{00000000-0005-0000-0000-0000DB550000}"/>
    <cellStyle name="Normal 58 9 3 4" xfId="19851" xr:uid="{00000000-0005-0000-0000-0000DC550000}"/>
    <cellStyle name="Normal 58 9 4" xfId="19852" xr:uid="{00000000-0005-0000-0000-0000DD550000}"/>
    <cellStyle name="Normal 58 9 4 2" xfId="19853" xr:uid="{00000000-0005-0000-0000-0000DE550000}"/>
    <cellStyle name="Normal 58 9 5" xfId="19854" xr:uid="{00000000-0005-0000-0000-0000DF550000}"/>
    <cellStyle name="Normal 58 9 6" xfId="19855" xr:uid="{00000000-0005-0000-0000-0000E0550000}"/>
    <cellStyle name="Normal 58 9 6 2" xfId="19856" xr:uid="{00000000-0005-0000-0000-0000E1550000}"/>
    <cellStyle name="Normal 58 9 7" xfId="19857" xr:uid="{00000000-0005-0000-0000-0000E2550000}"/>
    <cellStyle name="Normal 59" xfId="1240" xr:uid="{00000000-0005-0000-0000-0000E3550000}"/>
    <cellStyle name="Normal 59 10" xfId="1241" xr:uid="{00000000-0005-0000-0000-0000E4550000}"/>
    <cellStyle name="Normal 59 10 2" xfId="2550" xr:uid="{00000000-0005-0000-0000-0000E5550000}"/>
    <cellStyle name="Normal 59 10 2 2" xfId="19858" xr:uid="{00000000-0005-0000-0000-0000E6550000}"/>
    <cellStyle name="Normal 59 10 2 2 2" xfId="19859" xr:uid="{00000000-0005-0000-0000-0000E7550000}"/>
    <cellStyle name="Normal 59 10 2 3" xfId="19860" xr:uid="{00000000-0005-0000-0000-0000E8550000}"/>
    <cellStyle name="Normal 59 10 2 4" xfId="19861" xr:uid="{00000000-0005-0000-0000-0000E9550000}"/>
    <cellStyle name="Normal 59 10 3" xfId="19862" xr:uid="{00000000-0005-0000-0000-0000EA550000}"/>
    <cellStyle name="Normal 59 10 3 2" xfId="19863" xr:uid="{00000000-0005-0000-0000-0000EB550000}"/>
    <cellStyle name="Normal 59 10 3 2 2" xfId="19864" xr:uid="{00000000-0005-0000-0000-0000EC550000}"/>
    <cellStyle name="Normal 59 10 3 3" xfId="19865" xr:uid="{00000000-0005-0000-0000-0000ED550000}"/>
    <cellStyle name="Normal 59 10 3 3 2" xfId="19866" xr:uid="{00000000-0005-0000-0000-0000EE550000}"/>
    <cellStyle name="Normal 59 10 3 4" xfId="19867" xr:uid="{00000000-0005-0000-0000-0000EF550000}"/>
    <cellStyle name="Normal 59 10 4" xfId="19868" xr:uid="{00000000-0005-0000-0000-0000F0550000}"/>
    <cellStyle name="Normal 59 10 4 2" xfId="19869" xr:uid="{00000000-0005-0000-0000-0000F1550000}"/>
    <cellStyle name="Normal 59 10 5" xfId="19870" xr:uid="{00000000-0005-0000-0000-0000F2550000}"/>
    <cellStyle name="Normal 59 10 6" xfId="19871" xr:uid="{00000000-0005-0000-0000-0000F3550000}"/>
    <cellStyle name="Normal 59 10 6 2" xfId="19872" xr:uid="{00000000-0005-0000-0000-0000F4550000}"/>
    <cellStyle name="Normal 59 10 7" xfId="19873" xr:uid="{00000000-0005-0000-0000-0000F5550000}"/>
    <cellStyle name="Normal 59 11" xfId="1242" xr:uid="{00000000-0005-0000-0000-0000F6550000}"/>
    <cellStyle name="Normal 59 11 2" xfId="2551" xr:uid="{00000000-0005-0000-0000-0000F7550000}"/>
    <cellStyle name="Normal 59 11 2 2" xfId="19874" xr:uid="{00000000-0005-0000-0000-0000F8550000}"/>
    <cellStyle name="Normal 59 11 2 2 2" xfId="19875" xr:uid="{00000000-0005-0000-0000-0000F9550000}"/>
    <cellStyle name="Normal 59 11 2 3" xfId="19876" xr:uid="{00000000-0005-0000-0000-0000FA550000}"/>
    <cellStyle name="Normal 59 11 2 4" xfId="19877" xr:uid="{00000000-0005-0000-0000-0000FB550000}"/>
    <cellStyle name="Normal 59 11 3" xfId="19878" xr:uid="{00000000-0005-0000-0000-0000FC550000}"/>
    <cellStyle name="Normal 59 11 3 2" xfId="19879" xr:uid="{00000000-0005-0000-0000-0000FD550000}"/>
    <cellStyle name="Normal 59 11 3 2 2" xfId="19880" xr:uid="{00000000-0005-0000-0000-0000FE550000}"/>
    <cellStyle name="Normal 59 11 3 3" xfId="19881" xr:uid="{00000000-0005-0000-0000-0000FF550000}"/>
    <cellStyle name="Normal 59 11 3 3 2" xfId="19882" xr:uid="{00000000-0005-0000-0000-000000560000}"/>
    <cellStyle name="Normal 59 11 3 4" xfId="19883" xr:uid="{00000000-0005-0000-0000-000001560000}"/>
    <cellStyle name="Normal 59 11 4" xfId="19884" xr:uid="{00000000-0005-0000-0000-000002560000}"/>
    <cellStyle name="Normal 59 11 4 2" xfId="19885" xr:uid="{00000000-0005-0000-0000-000003560000}"/>
    <cellStyle name="Normal 59 11 5" xfId="19886" xr:uid="{00000000-0005-0000-0000-000004560000}"/>
    <cellStyle name="Normal 59 11 6" xfId="19887" xr:uid="{00000000-0005-0000-0000-000005560000}"/>
    <cellStyle name="Normal 59 11 6 2" xfId="19888" xr:uid="{00000000-0005-0000-0000-000006560000}"/>
    <cellStyle name="Normal 59 11 7" xfId="19889" xr:uid="{00000000-0005-0000-0000-000007560000}"/>
    <cellStyle name="Normal 59 12" xfId="2092" xr:uid="{00000000-0005-0000-0000-000008560000}"/>
    <cellStyle name="Normal 59 12 2" xfId="19890" xr:uid="{00000000-0005-0000-0000-000009560000}"/>
    <cellStyle name="Normal 59 12 2 2" xfId="19891" xr:uid="{00000000-0005-0000-0000-00000A560000}"/>
    <cellStyle name="Normal 59 12 3" xfId="19892" xr:uid="{00000000-0005-0000-0000-00000B560000}"/>
    <cellStyle name="Normal 59 12 4" xfId="19893" xr:uid="{00000000-0005-0000-0000-00000C560000}"/>
    <cellStyle name="Normal 59 13" xfId="19894" xr:uid="{00000000-0005-0000-0000-00000D560000}"/>
    <cellStyle name="Normal 59 13 2" xfId="19895" xr:uid="{00000000-0005-0000-0000-00000E560000}"/>
    <cellStyle name="Normal 59 13 2 2" xfId="19896" xr:uid="{00000000-0005-0000-0000-00000F560000}"/>
    <cellStyle name="Normal 59 13 3" xfId="19897" xr:uid="{00000000-0005-0000-0000-000010560000}"/>
    <cellStyle name="Normal 59 13 3 2" xfId="19898" xr:uid="{00000000-0005-0000-0000-000011560000}"/>
    <cellStyle name="Normal 59 13 4" xfId="19899" xr:uid="{00000000-0005-0000-0000-000012560000}"/>
    <cellStyle name="Normal 59 14" xfId="19900" xr:uid="{00000000-0005-0000-0000-000013560000}"/>
    <cellStyle name="Normal 59 14 2" xfId="19901" xr:uid="{00000000-0005-0000-0000-000014560000}"/>
    <cellStyle name="Normal 59 15" xfId="19902" xr:uid="{00000000-0005-0000-0000-000015560000}"/>
    <cellStyle name="Normal 59 16" xfId="19903" xr:uid="{00000000-0005-0000-0000-000016560000}"/>
    <cellStyle name="Normal 59 16 2" xfId="19904" xr:uid="{00000000-0005-0000-0000-000017560000}"/>
    <cellStyle name="Normal 59 17" xfId="19905" xr:uid="{00000000-0005-0000-0000-000018560000}"/>
    <cellStyle name="Normal 59 2" xfId="1243" xr:uid="{00000000-0005-0000-0000-000019560000}"/>
    <cellStyle name="Normal 59 2 2" xfId="2552" xr:uid="{00000000-0005-0000-0000-00001A560000}"/>
    <cellStyle name="Normal 59 2 2 2" xfId="19906" xr:uid="{00000000-0005-0000-0000-00001B560000}"/>
    <cellStyle name="Normal 59 2 2 2 2" xfId="19907" xr:uid="{00000000-0005-0000-0000-00001C560000}"/>
    <cellStyle name="Normal 59 2 2 3" xfId="19908" xr:uid="{00000000-0005-0000-0000-00001D560000}"/>
    <cellStyle name="Normal 59 2 2 4" xfId="19909" xr:uid="{00000000-0005-0000-0000-00001E560000}"/>
    <cellStyle name="Normal 59 2 3" xfId="19910" xr:uid="{00000000-0005-0000-0000-00001F560000}"/>
    <cellStyle name="Normal 59 2 3 2" xfId="19911" xr:uid="{00000000-0005-0000-0000-000020560000}"/>
    <cellStyle name="Normal 59 2 3 2 2" xfId="19912" xr:uid="{00000000-0005-0000-0000-000021560000}"/>
    <cellStyle name="Normal 59 2 3 3" xfId="19913" xr:uid="{00000000-0005-0000-0000-000022560000}"/>
    <cellStyle name="Normal 59 2 3 3 2" xfId="19914" xr:uid="{00000000-0005-0000-0000-000023560000}"/>
    <cellStyle name="Normal 59 2 3 4" xfId="19915" xr:uid="{00000000-0005-0000-0000-000024560000}"/>
    <cellStyle name="Normal 59 2 4" xfId="19916" xr:uid="{00000000-0005-0000-0000-000025560000}"/>
    <cellStyle name="Normal 59 2 4 2" xfId="19917" xr:uid="{00000000-0005-0000-0000-000026560000}"/>
    <cellStyle name="Normal 59 2 5" xfId="19918" xr:uid="{00000000-0005-0000-0000-000027560000}"/>
    <cellStyle name="Normal 59 2 6" xfId="19919" xr:uid="{00000000-0005-0000-0000-000028560000}"/>
    <cellStyle name="Normal 59 2 6 2" xfId="19920" xr:uid="{00000000-0005-0000-0000-000029560000}"/>
    <cellStyle name="Normal 59 2 7" xfId="19921" xr:uid="{00000000-0005-0000-0000-00002A560000}"/>
    <cellStyle name="Normal 59 3" xfId="1244" xr:uid="{00000000-0005-0000-0000-00002B560000}"/>
    <cellStyle name="Normal 59 3 2" xfId="2553" xr:uid="{00000000-0005-0000-0000-00002C560000}"/>
    <cellStyle name="Normal 59 3 2 2" xfId="19922" xr:uid="{00000000-0005-0000-0000-00002D560000}"/>
    <cellStyle name="Normal 59 3 2 2 2" xfId="19923" xr:uid="{00000000-0005-0000-0000-00002E560000}"/>
    <cellStyle name="Normal 59 3 2 3" xfId="19924" xr:uid="{00000000-0005-0000-0000-00002F560000}"/>
    <cellStyle name="Normal 59 3 2 4" xfId="19925" xr:uid="{00000000-0005-0000-0000-000030560000}"/>
    <cellStyle name="Normal 59 3 3" xfId="19926" xr:uid="{00000000-0005-0000-0000-000031560000}"/>
    <cellStyle name="Normal 59 3 3 2" xfId="19927" xr:uid="{00000000-0005-0000-0000-000032560000}"/>
    <cellStyle name="Normal 59 3 3 2 2" xfId="19928" xr:uid="{00000000-0005-0000-0000-000033560000}"/>
    <cellStyle name="Normal 59 3 3 3" xfId="19929" xr:uid="{00000000-0005-0000-0000-000034560000}"/>
    <cellStyle name="Normal 59 3 3 3 2" xfId="19930" xr:uid="{00000000-0005-0000-0000-000035560000}"/>
    <cellStyle name="Normal 59 3 3 4" xfId="19931" xr:uid="{00000000-0005-0000-0000-000036560000}"/>
    <cellStyle name="Normal 59 3 4" xfId="19932" xr:uid="{00000000-0005-0000-0000-000037560000}"/>
    <cellStyle name="Normal 59 3 4 2" xfId="19933" xr:uid="{00000000-0005-0000-0000-000038560000}"/>
    <cellStyle name="Normal 59 3 5" xfId="19934" xr:uid="{00000000-0005-0000-0000-000039560000}"/>
    <cellStyle name="Normal 59 3 6" xfId="19935" xr:uid="{00000000-0005-0000-0000-00003A560000}"/>
    <cellStyle name="Normal 59 3 6 2" xfId="19936" xr:uid="{00000000-0005-0000-0000-00003B560000}"/>
    <cellStyle name="Normal 59 3 7" xfId="19937" xr:uid="{00000000-0005-0000-0000-00003C560000}"/>
    <cellStyle name="Normal 59 4" xfId="1245" xr:uid="{00000000-0005-0000-0000-00003D560000}"/>
    <cellStyle name="Normal 59 4 2" xfId="2554" xr:uid="{00000000-0005-0000-0000-00003E560000}"/>
    <cellStyle name="Normal 59 4 2 2" xfId="19938" xr:uid="{00000000-0005-0000-0000-00003F560000}"/>
    <cellStyle name="Normal 59 4 2 2 2" xfId="19939" xr:uid="{00000000-0005-0000-0000-000040560000}"/>
    <cellStyle name="Normal 59 4 2 3" xfId="19940" xr:uid="{00000000-0005-0000-0000-000041560000}"/>
    <cellStyle name="Normal 59 4 2 4" xfId="19941" xr:uid="{00000000-0005-0000-0000-000042560000}"/>
    <cellStyle name="Normal 59 4 3" xfId="19942" xr:uid="{00000000-0005-0000-0000-000043560000}"/>
    <cellStyle name="Normal 59 4 3 2" xfId="19943" xr:uid="{00000000-0005-0000-0000-000044560000}"/>
    <cellStyle name="Normal 59 4 3 2 2" xfId="19944" xr:uid="{00000000-0005-0000-0000-000045560000}"/>
    <cellStyle name="Normal 59 4 3 3" xfId="19945" xr:uid="{00000000-0005-0000-0000-000046560000}"/>
    <cellStyle name="Normal 59 4 3 3 2" xfId="19946" xr:uid="{00000000-0005-0000-0000-000047560000}"/>
    <cellStyle name="Normal 59 4 3 4" xfId="19947" xr:uid="{00000000-0005-0000-0000-000048560000}"/>
    <cellStyle name="Normal 59 4 4" xfId="19948" xr:uid="{00000000-0005-0000-0000-000049560000}"/>
    <cellStyle name="Normal 59 4 4 2" xfId="19949" xr:uid="{00000000-0005-0000-0000-00004A560000}"/>
    <cellStyle name="Normal 59 4 5" xfId="19950" xr:uid="{00000000-0005-0000-0000-00004B560000}"/>
    <cellStyle name="Normal 59 4 6" xfId="19951" xr:uid="{00000000-0005-0000-0000-00004C560000}"/>
    <cellStyle name="Normal 59 4 6 2" xfId="19952" xr:uid="{00000000-0005-0000-0000-00004D560000}"/>
    <cellStyle name="Normal 59 4 7" xfId="19953" xr:uid="{00000000-0005-0000-0000-00004E560000}"/>
    <cellStyle name="Normal 59 5" xfId="1246" xr:uid="{00000000-0005-0000-0000-00004F560000}"/>
    <cellStyle name="Normal 59 5 2" xfId="2555" xr:uid="{00000000-0005-0000-0000-000050560000}"/>
    <cellStyle name="Normal 59 5 2 2" xfId="19954" xr:uid="{00000000-0005-0000-0000-000051560000}"/>
    <cellStyle name="Normal 59 5 2 2 2" xfId="19955" xr:uid="{00000000-0005-0000-0000-000052560000}"/>
    <cellStyle name="Normal 59 5 2 3" xfId="19956" xr:uid="{00000000-0005-0000-0000-000053560000}"/>
    <cellStyle name="Normal 59 5 2 4" xfId="19957" xr:uid="{00000000-0005-0000-0000-000054560000}"/>
    <cellStyle name="Normal 59 5 3" xfId="19958" xr:uid="{00000000-0005-0000-0000-000055560000}"/>
    <cellStyle name="Normal 59 5 3 2" xfId="19959" xr:uid="{00000000-0005-0000-0000-000056560000}"/>
    <cellStyle name="Normal 59 5 3 2 2" xfId="19960" xr:uid="{00000000-0005-0000-0000-000057560000}"/>
    <cellStyle name="Normal 59 5 3 3" xfId="19961" xr:uid="{00000000-0005-0000-0000-000058560000}"/>
    <cellStyle name="Normal 59 5 3 3 2" xfId="19962" xr:uid="{00000000-0005-0000-0000-000059560000}"/>
    <cellStyle name="Normal 59 5 3 4" xfId="19963" xr:uid="{00000000-0005-0000-0000-00005A560000}"/>
    <cellStyle name="Normal 59 5 4" xfId="19964" xr:uid="{00000000-0005-0000-0000-00005B560000}"/>
    <cellStyle name="Normal 59 5 4 2" xfId="19965" xr:uid="{00000000-0005-0000-0000-00005C560000}"/>
    <cellStyle name="Normal 59 5 5" xfId="19966" xr:uid="{00000000-0005-0000-0000-00005D560000}"/>
    <cellStyle name="Normal 59 5 6" xfId="19967" xr:uid="{00000000-0005-0000-0000-00005E560000}"/>
    <cellStyle name="Normal 59 5 6 2" xfId="19968" xr:uid="{00000000-0005-0000-0000-00005F560000}"/>
    <cellStyle name="Normal 59 5 7" xfId="19969" xr:uid="{00000000-0005-0000-0000-000060560000}"/>
    <cellStyle name="Normal 59 6" xfId="1247" xr:uid="{00000000-0005-0000-0000-000061560000}"/>
    <cellStyle name="Normal 59 6 2" xfId="2556" xr:uid="{00000000-0005-0000-0000-000062560000}"/>
    <cellStyle name="Normal 59 6 2 2" xfId="19970" xr:uid="{00000000-0005-0000-0000-000063560000}"/>
    <cellStyle name="Normal 59 6 2 2 2" xfId="19971" xr:uid="{00000000-0005-0000-0000-000064560000}"/>
    <cellStyle name="Normal 59 6 2 3" xfId="19972" xr:uid="{00000000-0005-0000-0000-000065560000}"/>
    <cellStyle name="Normal 59 6 2 4" xfId="19973" xr:uid="{00000000-0005-0000-0000-000066560000}"/>
    <cellStyle name="Normal 59 6 3" xfId="19974" xr:uid="{00000000-0005-0000-0000-000067560000}"/>
    <cellStyle name="Normal 59 6 3 2" xfId="19975" xr:uid="{00000000-0005-0000-0000-000068560000}"/>
    <cellStyle name="Normal 59 6 3 2 2" xfId="19976" xr:uid="{00000000-0005-0000-0000-000069560000}"/>
    <cellStyle name="Normal 59 6 3 3" xfId="19977" xr:uid="{00000000-0005-0000-0000-00006A560000}"/>
    <cellStyle name="Normal 59 6 3 3 2" xfId="19978" xr:uid="{00000000-0005-0000-0000-00006B560000}"/>
    <cellStyle name="Normal 59 6 3 4" xfId="19979" xr:uid="{00000000-0005-0000-0000-00006C560000}"/>
    <cellStyle name="Normal 59 6 4" xfId="19980" xr:uid="{00000000-0005-0000-0000-00006D560000}"/>
    <cellStyle name="Normal 59 6 4 2" xfId="19981" xr:uid="{00000000-0005-0000-0000-00006E560000}"/>
    <cellStyle name="Normal 59 6 5" xfId="19982" xr:uid="{00000000-0005-0000-0000-00006F560000}"/>
    <cellStyle name="Normal 59 6 6" xfId="19983" xr:uid="{00000000-0005-0000-0000-000070560000}"/>
    <cellStyle name="Normal 59 6 6 2" xfId="19984" xr:uid="{00000000-0005-0000-0000-000071560000}"/>
    <cellStyle name="Normal 59 6 7" xfId="19985" xr:uid="{00000000-0005-0000-0000-000072560000}"/>
    <cellStyle name="Normal 59 7" xfId="1248" xr:uid="{00000000-0005-0000-0000-000073560000}"/>
    <cellStyle name="Normal 59 7 2" xfId="2557" xr:uid="{00000000-0005-0000-0000-000074560000}"/>
    <cellStyle name="Normal 59 7 2 2" xfId="19986" xr:uid="{00000000-0005-0000-0000-000075560000}"/>
    <cellStyle name="Normal 59 7 2 2 2" xfId="19987" xr:uid="{00000000-0005-0000-0000-000076560000}"/>
    <cellStyle name="Normal 59 7 2 3" xfId="19988" xr:uid="{00000000-0005-0000-0000-000077560000}"/>
    <cellStyle name="Normal 59 7 2 4" xfId="19989" xr:uid="{00000000-0005-0000-0000-000078560000}"/>
    <cellStyle name="Normal 59 7 3" xfId="19990" xr:uid="{00000000-0005-0000-0000-000079560000}"/>
    <cellStyle name="Normal 59 7 3 2" xfId="19991" xr:uid="{00000000-0005-0000-0000-00007A560000}"/>
    <cellStyle name="Normal 59 7 3 2 2" xfId="19992" xr:uid="{00000000-0005-0000-0000-00007B560000}"/>
    <cellStyle name="Normal 59 7 3 3" xfId="19993" xr:uid="{00000000-0005-0000-0000-00007C560000}"/>
    <cellStyle name="Normal 59 7 3 3 2" xfId="19994" xr:uid="{00000000-0005-0000-0000-00007D560000}"/>
    <cellStyle name="Normal 59 7 3 4" xfId="19995" xr:uid="{00000000-0005-0000-0000-00007E560000}"/>
    <cellStyle name="Normal 59 7 4" xfId="19996" xr:uid="{00000000-0005-0000-0000-00007F560000}"/>
    <cellStyle name="Normal 59 7 4 2" xfId="19997" xr:uid="{00000000-0005-0000-0000-000080560000}"/>
    <cellStyle name="Normal 59 7 5" xfId="19998" xr:uid="{00000000-0005-0000-0000-000081560000}"/>
    <cellStyle name="Normal 59 7 6" xfId="19999" xr:uid="{00000000-0005-0000-0000-000082560000}"/>
    <cellStyle name="Normal 59 7 6 2" xfId="20000" xr:uid="{00000000-0005-0000-0000-000083560000}"/>
    <cellStyle name="Normal 59 7 7" xfId="20001" xr:uid="{00000000-0005-0000-0000-000084560000}"/>
    <cellStyle name="Normal 59 8" xfId="1249" xr:uid="{00000000-0005-0000-0000-000085560000}"/>
    <cellStyle name="Normal 59 8 2" xfId="2558" xr:uid="{00000000-0005-0000-0000-000086560000}"/>
    <cellStyle name="Normal 59 8 2 2" xfId="20002" xr:uid="{00000000-0005-0000-0000-000087560000}"/>
    <cellStyle name="Normal 59 8 2 2 2" xfId="20003" xr:uid="{00000000-0005-0000-0000-000088560000}"/>
    <cellStyle name="Normal 59 8 2 3" xfId="20004" xr:uid="{00000000-0005-0000-0000-000089560000}"/>
    <cellStyle name="Normal 59 8 2 4" xfId="20005" xr:uid="{00000000-0005-0000-0000-00008A560000}"/>
    <cellStyle name="Normal 59 8 3" xfId="20006" xr:uid="{00000000-0005-0000-0000-00008B560000}"/>
    <cellStyle name="Normal 59 8 3 2" xfId="20007" xr:uid="{00000000-0005-0000-0000-00008C560000}"/>
    <cellStyle name="Normal 59 8 3 2 2" xfId="20008" xr:uid="{00000000-0005-0000-0000-00008D560000}"/>
    <cellStyle name="Normal 59 8 3 3" xfId="20009" xr:uid="{00000000-0005-0000-0000-00008E560000}"/>
    <cellStyle name="Normal 59 8 3 3 2" xfId="20010" xr:uid="{00000000-0005-0000-0000-00008F560000}"/>
    <cellStyle name="Normal 59 8 3 4" xfId="20011" xr:uid="{00000000-0005-0000-0000-000090560000}"/>
    <cellStyle name="Normal 59 8 4" xfId="20012" xr:uid="{00000000-0005-0000-0000-000091560000}"/>
    <cellStyle name="Normal 59 8 4 2" xfId="20013" xr:uid="{00000000-0005-0000-0000-000092560000}"/>
    <cellStyle name="Normal 59 8 5" xfId="20014" xr:uid="{00000000-0005-0000-0000-000093560000}"/>
    <cellStyle name="Normal 59 8 6" xfId="20015" xr:uid="{00000000-0005-0000-0000-000094560000}"/>
    <cellStyle name="Normal 59 8 6 2" xfId="20016" xr:uid="{00000000-0005-0000-0000-000095560000}"/>
    <cellStyle name="Normal 59 8 7" xfId="20017" xr:uid="{00000000-0005-0000-0000-000096560000}"/>
    <cellStyle name="Normal 59 9" xfId="1250" xr:uid="{00000000-0005-0000-0000-000097560000}"/>
    <cellStyle name="Normal 59 9 2" xfId="2559" xr:uid="{00000000-0005-0000-0000-000098560000}"/>
    <cellStyle name="Normal 59 9 2 2" xfId="20018" xr:uid="{00000000-0005-0000-0000-000099560000}"/>
    <cellStyle name="Normal 59 9 2 2 2" xfId="20019" xr:uid="{00000000-0005-0000-0000-00009A560000}"/>
    <cellStyle name="Normal 59 9 2 3" xfId="20020" xr:uid="{00000000-0005-0000-0000-00009B560000}"/>
    <cellStyle name="Normal 59 9 2 4" xfId="20021" xr:uid="{00000000-0005-0000-0000-00009C560000}"/>
    <cellStyle name="Normal 59 9 3" xfId="20022" xr:uid="{00000000-0005-0000-0000-00009D560000}"/>
    <cellStyle name="Normal 59 9 3 2" xfId="20023" xr:uid="{00000000-0005-0000-0000-00009E560000}"/>
    <cellStyle name="Normal 59 9 3 2 2" xfId="20024" xr:uid="{00000000-0005-0000-0000-00009F560000}"/>
    <cellStyle name="Normal 59 9 3 3" xfId="20025" xr:uid="{00000000-0005-0000-0000-0000A0560000}"/>
    <cellStyle name="Normal 59 9 3 3 2" xfId="20026" xr:uid="{00000000-0005-0000-0000-0000A1560000}"/>
    <cellStyle name="Normal 59 9 3 4" xfId="20027" xr:uid="{00000000-0005-0000-0000-0000A2560000}"/>
    <cellStyle name="Normal 59 9 4" xfId="20028" xr:uid="{00000000-0005-0000-0000-0000A3560000}"/>
    <cellStyle name="Normal 59 9 4 2" xfId="20029" xr:uid="{00000000-0005-0000-0000-0000A4560000}"/>
    <cellStyle name="Normal 59 9 5" xfId="20030" xr:uid="{00000000-0005-0000-0000-0000A5560000}"/>
    <cellStyle name="Normal 59 9 6" xfId="20031" xr:uid="{00000000-0005-0000-0000-0000A6560000}"/>
    <cellStyle name="Normal 59 9 6 2" xfId="20032" xr:uid="{00000000-0005-0000-0000-0000A7560000}"/>
    <cellStyle name="Normal 59 9 7" xfId="20033" xr:uid="{00000000-0005-0000-0000-0000A8560000}"/>
    <cellStyle name="Normal 6" xfId="1251" xr:uid="{00000000-0005-0000-0000-0000A9560000}"/>
    <cellStyle name="Normal 6 10" xfId="20034" xr:uid="{00000000-0005-0000-0000-0000AA560000}"/>
    <cellStyle name="Normal 6 11" xfId="25421" xr:uid="{00000000-0005-0000-0000-0000AB560000}"/>
    <cellStyle name="Normal 6 12" xfId="25422" xr:uid="{00000000-0005-0000-0000-0000AC560000}"/>
    <cellStyle name="Normal 6 13" xfId="25641" xr:uid="{00000000-0005-0000-0000-0000AD560000}"/>
    <cellStyle name="Normal 6 2" xfId="2093" xr:uid="{00000000-0005-0000-0000-0000AE560000}"/>
    <cellStyle name="Normal 6 2 2" xfId="20035" xr:uid="{00000000-0005-0000-0000-0000AF560000}"/>
    <cellStyle name="Normal 6 2 2 2" xfId="20036" xr:uid="{00000000-0005-0000-0000-0000B0560000}"/>
    <cellStyle name="Normal 6 2 3" xfId="20037" xr:uid="{00000000-0005-0000-0000-0000B1560000}"/>
    <cellStyle name="Normal 6 2 4" xfId="20038" xr:uid="{00000000-0005-0000-0000-0000B2560000}"/>
    <cellStyle name="Normal 6 2 5" xfId="25652" xr:uid="{00000000-0005-0000-0000-0000B3560000}"/>
    <cellStyle name="Normal 6 3" xfId="2777" xr:uid="{00000000-0005-0000-0000-0000B4560000}"/>
    <cellStyle name="Normal 6 3 2" xfId="20039" xr:uid="{00000000-0005-0000-0000-0000B5560000}"/>
    <cellStyle name="Normal 6 3 2 2" xfId="20040" xr:uid="{00000000-0005-0000-0000-0000B6560000}"/>
    <cellStyle name="Normal 6 3 3" xfId="20041" xr:uid="{00000000-0005-0000-0000-0000B7560000}"/>
    <cellStyle name="Normal 6 3 3 2" xfId="20042" xr:uid="{00000000-0005-0000-0000-0000B8560000}"/>
    <cellStyle name="Normal 6 3 4" xfId="20043" xr:uid="{00000000-0005-0000-0000-0000B9560000}"/>
    <cellStyle name="Normal 6 3 5" xfId="20044" xr:uid="{00000000-0005-0000-0000-0000BA560000}"/>
    <cellStyle name="Normal 6 4" xfId="20045" xr:uid="{00000000-0005-0000-0000-0000BB560000}"/>
    <cellStyle name="Normal 6 4 2" xfId="20046" xr:uid="{00000000-0005-0000-0000-0000BC560000}"/>
    <cellStyle name="Normal 6 5" xfId="20047" xr:uid="{00000000-0005-0000-0000-0000BD560000}"/>
    <cellStyle name="Normal 6 6" xfId="20048" xr:uid="{00000000-0005-0000-0000-0000BE560000}"/>
    <cellStyle name="Normal 6 6 2" xfId="20049" xr:uid="{00000000-0005-0000-0000-0000BF560000}"/>
    <cellStyle name="Normal 6 7" xfId="20050" xr:uid="{00000000-0005-0000-0000-0000C0560000}"/>
    <cellStyle name="Normal 6 8" xfId="20051" xr:uid="{00000000-0005-0000-0000-0000C1560000}"/>
    <cellStyle name="Normal 6 9" xfId="20052" xr:uid="{00000000-0005-0000-0000-0000C2560000}"/>
    <cellStyle name="Normal 60" xfId="1252" xr:uid="{00000000-0005-0000-0000-0000C3560000}"/>
    <cellStyle name="Normal 60 10" xfId="1253" xr:uid="{00000000-0005-0000-0000-0000C4560000}"/>
    <cellStyle name="Normal 60 10 2" xfId="2560" xr:uid="{00000000-0005-0000-0000-0000C5560000}"/>
    <cellStyle name="Normal 60 10 2 2" xfId="20053" xr:uid="{00000000-0005-0000-0000-0000C6560000}"/>
    <cellStyle name="Normal 60 10 2 2 2" xfId="20054" xr:uid="{00000000-0005-0000-0000-0000C7560000}"/>
    <cellStyle name="Normal 60 10 2 3" xfId="20055" xr:uid="{00000000-0005-0000-0000-0000C8560000}"/>
    <cellStyle name="Normal 60 10 2 4" xfId="20056" xr:uid="{00000000-0005-0000-0000-0000C9560000}"/>
    <cellStyle name="Normal 60 10 3" xfId="20057" xr:uid="{00000000-0005-0000-0000-0000CA560000}"/>
    <cellStyle name="Normal 60 10 3 2" xfId="20058" xr:uid="{00000000-0005-0000-0000-0000CB560000}"/>
    <cellStyle name="Normal 60 10 3 2 2" xfId="20059" xr:uid="{00000000-0005-0000-0000-0000CC560000}"/>
    <cellStyle name="Normal 60 10 3 3" xfId="20060" xr:uid="{00000000-0005-0000-0000-0000CD560000}"/>
    <cellStyle name="Normal 60 10 3 3 2" xfId="20061" xr:uid="{00000000-0005-0000-0000-0000CE560000}"/>
    <cellStyle name="Normal 60 10 3 4" xfId="20062" xr:uid="{00000000-0005-0000-0000-0000CF560000}"/>
    <cellStyle name="Normal 60 10 4" xfId="20063" xr:uid="{00000000-0005-0000-0000-0000D0560000}"/>
    <cellStyle name="Normal 60 10 4 2" xfId="20064" xr:uid="{00000000-0005-0000-0000-0000D1560000}"/>
    <cellStyle name="Normal 60 10 5" xfId="20065" xr:uid="{00000000-0005-0000-0000-0000D2560000}"/>
    <cellStyle name="Normal 60 10 6" xfId="20066" xr:uid="{00000000-0005-0000-0000-0000D3560000}"/>
    <cellStyle name="Normal 60 10 6 2" xfId="20067" xr:uid="{00000000-0005-0000-0000-0000D4560000}"/>
    <cellStyle name="Normal 60 10 7" xfId="20068" xr:uid="{00000000-0005-0000-0000-0000D5560000}"/>
    <cellStyle name="Normal 60 11" xfId="1254" xr:uid="{00000000-0005-0000-0000-0000D6560000}"/>
    <cellStyle name="Normal 60 11 2" xfId="2561" xr:uid="{00000000-0005-0000-0000-0000D7560000}"/>
    <cellStyle name="Normal 60 11 2 2" xfId="20069" xr:uid="{00000000-0005-0000-0000-0000D8560000}"/>
    <cellStyle name="Normal 60 11 2 2 2" xfId="20070" xr:uid="{00000000-0005-0000-0000-0000D9560000}"/>
    <cellStyle name="Normal 60 11 2 3" xfId="20071" xr:uid="{00000000-0005-0000-0000-0000DA560000}"/>
    <cellStyle name="Normal 60 11 2 4" xfId="20072" xr:uid="{00000000-0005-0000-0000-0000DB560000}"/>
    <cellStyle name="Normal 60 11 3" xfId="20073" xr:uid="{00000000-0005-0000-0000-0000DC560000}"/>
    <cellStyle name="Normal 60 11 3 2" xfId="20074" xr:uid="{00000000-0005-0000-0000-0000DD560000}"/>
    <cellStyle name="Normal 60 11 3 2 2" xfId="20075" xr:uid="{00000000-0005-0000-0000-0000DE560000}"/>
    <cellStyle name="Normal 60 11 3 3" xfId="20076" xr:uid="{00000000-0005-0000-0000-0000DF560000}"/>
    <cellStyle name="Normal 60 11 3 3 2" xfId="20077" xr:uid="{00000000-0005-0000-0000-0000E0560000}"/>
    <cellStyle name="Normal 60 11 3 4" xfId="20078" xr:uid="{00000000-0005-0000-0000-0000E1560000}"/>
    <cellStyle name="Normal 60 11 4" xfId="20079" xr:uid="{00000000-0005-0000-0000-0000E2560000}"/>
    <cellStyle name="Normal 60 11 4 2" xfId="20080" xr:uid="{00000000-0005-0000-0000-0000E3560000}"/>
    <cellStyle name="Normal 60 11 5" xfId="20081" xr:uid="{00000000-0005-0000-0000-0000E4560000}"/>
    <cellStyle name="Normal 60 11 6" xfId="20082" xr:uid="{00000000-0005-0000-0000-0000E5560000}"/>
    <cellStyle name="Normal 60 11 6 2" xfId="20083" xr:uid="{00000000-0005-0000-0000-0000E6560000}"/>
    <cellStyle name="Normal 60 11 7" xfId="20084" xr:uid="{00000000-0005-0000-0000-0000E7560000}"/>
    <cellStyle name="Normal 60 12" xfId="1255" xr:uid="{00000000-0005-0000-0000-0000E8560000}"/>
    <cellStyle name="Normal 60 12 2" xfId="2562" xr:uid="{00000000-0005-0000-0000-0000E9560000}"/>
    <cellStyle name="Normal 60 12 2 2" xfId="20085" xr:uid="{00000000-0005-0000-0000-0000EA560000}"/>
    <cellStyle name="Normal 60 12 2 2 2" xfId="20086" xr:uid="{00000000-0005-0000-0000-0000EB560000}"/>
    <cellStyle name="Normal 60 12 2 3" xfId="20087" xr:uid="{00000000-0005-0000-0000-0000EC560000}"/>
    <cellStyle name="Normal 60 12 2 4" xfId="20088" xr:uid="{00000000-0005-0000-0000-0000ED560000}"/>
    <cellStyle name="Normal 60 12 3" xfId="20089" xr:uid="{00000000-0005-0000-0000-0000EE560000}"/>
    <cellStyle name="Normal 60 12 3 2" xfId="20090" xr:uid="{00000000-0005-0000-0000-0000EF560000}"/>
    <cellStyle name="Normal 60 12 3 2 2" xfId="20091" xr:uid="{00000000-0005-0000-0000-0000F0560000}"/>
    <cellStyle name="Normal 60 12 3 3" xfId="20092" xr:uid="{00000000-0005-0000-0000-0000F1560000}"/>
    <cellStyle name="Normal 60 12 3 3 2" xfId="20093" xr:uid="{00000000-0005-0000-0000-0000F2560000}"/>
    <cellStyle name="Normal 60 12 3 4" xfId="20094" xr:uid="{00000000-0005-0000-0000-0000F3560000}"/>
    <cellStyle name="Normal 60 12 4" xfId="20095" xr:uid="{00000000-0005-0000-0000-0000F4560000}"/>
    <cellStyle name="Normal 60 12 4 2" xfId="20096" xr:uid="{00000000-0005-0000-0000-0000F5560000}"/>
    <cellStyle name="Normal 60 12 5" xfId="20097" xr:uid="{00000000-0005-0000-0000-0000F6560000}"/>
    <cellStyle name="Normal 60 12 6" xfId="20098" xr:uid="{00000000-0005-0000-0000-0000F7560000}"/>
    <cellStyle name="Normal 60 12 6 2" xfId="20099" xr:uid="{00000000-0005-0000-0000-0000F8560000}"/>
    <cellStyle name="Normal 60 12 7" xfId="20100" xr:uid="{00000000-0005-0000-0000-0000F9560000}"/>
    <cellStyle name="Normal 60 13" xfId="2094" xr:uid="{00000000-0005-0000-0000-0000FA560000}"/>
    <cellStyle name="Normal 60 13 2" xfId="20101" xr:uid="{00000000-0005-0000-0000-0000FB560000}"/>
    <cellStyle name="Normal 60 13 2 2" xfId="20102" xr:uid="{00000000-0005-0000-0000-0000FC560000}"/>
    <cellStyle name="Normal 60 13 3" xfId="20103" xr:uid="{00000000-0005-0000-0000-0000FD560000}"/>
    <cellStyle name="Normal 60 13 4" xfId="20104" xr:uid="{00000000-0005-0000-0000-0000FE560000}"/>
    <cellStyle name="Normal 60 14" xfId="20105" xr:uid="{00000000-0005-0000-0000-0000FF560000}"/>
    <cellStyle name="Normal 60 14 2" xfId="20106" xr:uid="{00000000-0005-0000-0000-000000570000}"/>
    <cellStyle name="Normal 60 14 2 2" xfId="20107" xr:uid="{00000000-0005-0000-0000-000001570000}"/>
    <cellStyle name="Normal 60 14 3" xfId="20108" xr:uid="{00000000-0005-0000-0000-000002570000}"/>
    <cellStyle name="Normal 60 14 3 2" xfId="20109" xr:uid="{00000000-0005-0000-0000-000003570000}"/>
    <cellStyle name="Normal 60 14 4" xfId="20110" xr:uid="{00000000-0005-0000-0000-000004570000}"/>
    <cellStyle name="Normal 60 15" xfId="20111" xr:uid="{00000000-0005-0000-0000-000005570000}"/>
    <cellStyle name="Normal 60 15 2" xfId="20112" xr:uid="{00000000-0005-0000-0000-000006570000}"/>
    <cellStyle name="Normal 60 16" xfId="20113" xr:uid="{00000000-0005-0000-0000-000007570000}"/>
    <cellStyle name="Normal 60 17" xfId="20114" xr:uid="{00000000-0005-0000-0000-000008570000}"/>
    <cellStyle name="Normal 60 17 2" xfId="20115" xr:uid="{00000000-0005-0000-0000-000009570000}"/>
    <cellStyle name="Normal 60 18" xfId="20116" xr:uid="{00000000-0005-0000-0000-00000A570000}"/>
    <cellStyle name="Normal 60 2" xfId="1256" xr:uid="{00000000-0005-0000-0000-00000B570000}"/>
    <cellStyle name="Normal 60 2 2" xfId="2563" xr:uid="{00000000-0005-0000-0000-00000C570000}"/>
    <cellStyle name="Normal 60 2 2 2" xfId="20117" xr:uid="{00000000-0005-0000-0000-00000D570000}"/>
    <cellStyle name="Normal 60 2 2 2 2" xfId="20118" xr:uid="{00000000-0005-0000-0000-00000E570000}"/>
    <cellStyle name="Normal 60 2 2 3" xfId="20119" xr:uid="{00000000-0005-0000-0000-00000F570000}"/>
    <cellStyle name="Normal 60 2 2 4" xfId="20120" xr:uid="{00000000-0005-0000-0000-000010570000}"/>
    <cellStyle name="Normal 60 2 3" xfId="20121" xr:uid="{00000000-0005-0000-0000-000011570000}"/>
    <cellStyle name="Normal 60 2 3 2" xfId="20122" xr:uid="{00000000-0005-0000-0000-000012570000}"/>
    <cellStyle name="Normal 60 2 3 2 2" xfId="20123" xr:uid="{00000000-0005-0000-0000-000013570000}"/>
    <cellStyle name="Normal 60 2 3 3" xfId="20124" xr:uid="{00000000-0005-0000-0000-000014570000}"/>
    <cellStyle name="Normal 60 2 3 3 2" xfId="20125" xr:uid="{00000000-0005-0000-0000-000015570000}"/>
    <cellStyle name="Normal 60 2 3 4" xfId="20126" xr:uid="{00000000-0005-0000-0000-000016570000}"/>
    <cellStyle name="Normal 60 2 4" xfId="20127" xr:uid="{00000000-0005-0000-0000-000017570000}"/>
    <cellStyle name="Normal 60 2 4 2" xfId="20128" xr:uid="{00000000-0005-0000-0000-000018570000}"/>
    <cellStyle name="Normal 60 2 5" xfId="20129" xr:uid="{00000000-0005-0000-0000-000019570000}"/>
    <cellStyle name="Normal 60 2 6" xfId="20130" xr:uid="{00000000-0005-0000-0000-00001A570000}"/>
    <cellStyle name="Normal 60 2 6 2" xfId="20131" xr:uid="{00000000-0005-0000-0000-00001B570000}"/>
    <cellStyle name="Normal 60 2 7" xfId="20132" xr:uid="{00000000-0005-0000-0000-00001C570000}"/>
    <cellStyle name="Normal 60 3" xfId="1257" xr:uid="{00000000-0005-0000-0000-00001D570000}"/>
    <cellStyle name="Normal 60 3 2" xfId="2564" xr:uid="{00000000-0005-0000-0000-00001E570000}"/>
    <cellStyle name="Normal 60 3 2 2" xfId="20133" xr:uid="{00000000-0005-0000-0000-00001F570000}"/>
    <cellStyle name="Normal 60 3 2 2 2" xfId="20134" xr:uid="{00000000-0005-0000-0000-000020570000}"/>
    <cellStyle name="Normal 60 3 2 3" xfId="20135" xr:uid="{00000000-0005-0000-0000-000021570000}"/>
    <cellStyle name="Normal 60 3 2 4" xfId="20136" xr:uid="{00000000-0005-0000-0000-000022570000}"/>
    <cellStyle name="Normal 60 3 3" xfId="20137" xr:uid="{00000000-0005-0000-0000-000023570000}"/>
    <cellStyle name="Normal 60 3 3 2" xfId="20138" xr:uid="{00000000-0005-0000-0000-000024570000}"/>
    <cellStyle name="Normal 60 3 3 2 2" xfId="20139" xr:uid="{00000000-0005-0000-0000-000025570000}"/>
    <cellStyle name="Normal 60 3 3 3" xfId="20140" xr:uid="{00000000-0005-0000-0000-000026570000}"/>
    <cellStyle name="Normal 60 3 3 3 2" xfId="20141" xr:uid="{00000000-0005-0000-0000-000027570000}"/>
    <cellStyle name="Normal 60 3 3 4" xfId="20142" xr:uid="{00000000-0005-0000-0000-000028570000}"/>
    <cellStyle name="Normal 60 3 4" xfId="20143" xr:uid="{00000000-0005-0000-0000-000029570000}"/>
    <cellStyle name="Normal 60 3 4 2" xfId="20144" xr:uid="{00000000-0005-0000-0000-00002A570000}"/>
    <cellStyle name="Normal 60 3 5" xfId="20145" xr:uid="{00000000-0005-0000-0000-00002B570000}"/>
    <cellStyle name="Normal 60 3 6" xfId="20146" xr:uid="{00000000-0005-0000-0000-00002C570000}"/>
    <cellStyle name="Normal 60 3 6 2" xfId="20147" xr:uid="{00000000-0005-0000-0000-00002D570000}"/>
    <cellStyle name="Normal 60 3 7" xfId="20148" xr:uid="{00000000-0005-0000-0000-00002E570000}"/>
    <cellStyle name="Normal 60 4" xfId="1258" xr:uid="{00000000-0005-0000-0000-00002F570000}"/>
    <cellStyle name="Normal 60 4 2" xfId="2565" xr:uid="{00000000-0005-0000-0000-000030570000}"/>
    <cellStyle name="Normal 60 4 2 2" xfId="20149" xr:uid="{00000000-0005-0000-0000-000031570000}"/>
    <cellStyle name="Normal 60 4 2 2 2" xfId="20150" xr:uid="{00000000-0005-0000-0000-000032570000}"/>
    <cellStyle name="Normal 60 4 2 3" xfId="20151" xr:uid="{00000000-0005-0000-0000-000033570000}"/>
    <cellStyle name="Normal 60 4 2 4" xfId="20152" xr:uid="{00000000-0005-0000-0000-000034570000}"/>
    <cellStyle name="Normal 60 4 3" xfId="20153" xr:uid="{00000000-0005-0000-0000-000035570000}"/>
    <cellStyle name="Normal 60 4 3 2" xfId="20154" xr:uid="{00000000-0005-0000-0000-000036570000}"/>
    <cellStyle name="Normal 60 4 3 2 2" xfId="20155" xr:uid="{00000000-0005-0000-0000-000037570000}"/>
    <cellStyle name="Normal 60 4 3 3" xfId="20156" xr:uid="{00000000-0005-0000-0000-000038570000}"/>
    <cellStyle name="Normal 60 4 3 3 2" xfId="20157" xr:uid="{00000000-0005-0000-0000-000039570000}"/>
    <cellStyle name="Normal 60 4 3 4" xfId="20158" xr:uid="{00000000-0005-0000-0000-00003A570000}"/>
    <cellStyle name="Normal 60 4 4" xfId="20159" xr:uid="{00000000-0005-0000-0000-00003B570000}"/>
    <cellStyle name="Normal 60 4 4 2" xfId="20160" xr:uid="{00000000-0005-0000-0000-00003C570000}"/>
    <cellStyle name="Normal 60 4 5" xfId="20161" xr:uid="{00000000-0005-0000-0000-00003D570000}"/>
    <cellStyle name="Normal 60 4 6" xfId="20162" xr:uid="{00000000-0005-0000-0000-00003E570000}"/>
    <cellStyle name="Normal 60 4 6 2" xfId="20163" xr:uid="{00000000-0005-0000-0000-00003F570000}"/>
    <cellStyle name="Normal 60 4 7" xfId="20164" xr:uid="{00000000-0005-0000-0000-000040570000}"/>
    <cellStyle name="Normal 60 5" xfId="1259" xr:uid="{00000000-0005-0000-0000-000041570000}"/>
    <cellStyle name="Normal 60 5 2" xfId="2566" xr:uid="{00000000-0005-0000-0000-000042570000}"/>
    <cellStyle name="Normal 60 5 2 2" xfId="20165" xr:uid="{00000000-0005-0000-0000-000043570000}"/>
    <cellStyle name="Normal 60 5 2 2 2" xfId="20166" xr:uid="{00000000-0005-0000-0000-000044570000}"/>
    <cellStyle name="Normal 60 5 2 3" xfId="20167" xr:uid="{00000000-0005-0000-0000-000045570000}"/>
    <cellStyle name="Normal 60 5 2 4" xfId="20168" xr:uid="{00000000-0005-0000-0000-000046570000}"/>
    <cellStyle name="Normal 60 5 3" xfId="20169" xr:uid="{00000000-0005-0000-0000-000047570000}"/>
    <cellStyle name="Normal 60 5 3 2" xfId="20170" xr:uid="{00000000-0005-0000-0000-000048570000}"/>
    <cellStyle name="Normal 60 5 3 2 2" xfId="20171" xr:uid="{00000000-0005-0000-0000-000049570000}"/>
    <cellStyle name="Normal 60 5 3 3" xfId="20172" xr:uid="{00000000-0005-0000-0000-00004A570000}"/>
    <cellStyle name="Normal 60 5 3 3 2" xfId="20173" xr:uid="{00000000-0005-0000-0000-00004B570000}"/>
    <cellStyle name="Normal 60 5 3 4" xfId="20174" xr:uid="{00000000-0005-0000-0000-00004C570000}"/>
    <cellStyle name="Normal 60 5 4" xfId="20175" xr:uid="{00000000-0005-0000-0000-00004D570000}"/>
    <cellStyle name="Normal 60 5 4 2" xfId="20176" xr:uid="{00000000-0005-0000-0000-00004E570000}"/>
    <cellStyle name="Normal 60 5 5" xfId="20177" xr:uid="{00000000-0005-0000-0000-00004F570000}"/>
    <cellStyle name="Normal 60 5 6" xfId="20178" xr:uid="{00000000-0005-0000-0000-000050570000}"/>
    <cellStyle name="Normal 60 5 6 2" xfId="20179" xr:uid="{00000000-0005-0000-0000-000051570000}"/>
    <cellStyle name="Normal 60 5 7" xfId="20180" xr:uid="{00000000-0005-0000-0000-000052570000}"/>
    <cellStyle name="Normal 60 6" xfId="1260" xr:uid="{00000000-0005-0000-0000-000053570000}"/>
    <cellStyle name="Normal 60 6 2" xfId="2567" xr:uid="{00000000-0005-0000-0000-000054570000}"/>
    <cellStyle name="Normal 60 6 2 2" xfId="20181" xr:uid="{00000000-0005-0000-0000-000055570000}"/>
    <cellStyle name="Normal 60 6 2 2 2" xfId="20182" xr:uid="{00000000-0005-0000-0000-000056570000}"/>
    <cellStyle name="Normal 60 6 2 3" xfId="20183" xr:uid="{00000000-0005-0000-0000-000057570000}"/>
    <cellStyle name="Normal 60 6 2 4" xfId="20184" xr:uid="{00000000-0005-0000-0000-000058570000}"/>
    <cellStyle name="Normal 60 6 3" xfId="20185" xr:uid="{00000000-0005-0000-0000-000059570000}"/>
    <cellStyle name="Normal 60 6 3 2" xfId="20186" xr:uid="{00000000-0005-0000-0000-00005A570000}"/>
    <cellStyle name="Normal 60 6 3 2 2" xfId="20187" xr:uid="{00000000-0005-0000-0000-00005B570000}"/>
    <cellStyle name="Normal 60 6 3 3" xfId="20188" xr:uid="{00000000-0005-0000-0000-00005C570000}"/>
    <cellStyle name="Normal 60 6 3 3 2" xfId="20189" xr:uid="{00000000-0005-0000-0000-00005D570000}"/>
    <cellStyle name="Normal 60 6 3 4" xfId="20190" xr:uid="{00000000-0005-0000-0000-00005E570000}"/>
    <cellStyle name="Normal 60 6 4" xfId="20191" xr:uid="{00000000-0005-0000-0000-00005F570000}"/>
    <cellStyle name="Normal 60 6 4 2" xfId="20192" xr:uid="{00000000-0005-0000-0000-000060570000}"/>
    <cellStyle name="Normal 60 6 5" xfId="20193" xr:uid="{00000000-0005-0000-0000-000061570000}"/>
    <cellStyle name="Normal 60 6 6" xfId="20194" xr:uid="{00000000-0005-0000-0000-000062570000}"/>
    <cellStyle name="Normal 60 6 6 2" xfId="20195" xr:uid="{00000000-0005-0000-0000-000063570000}"/>
    <cellStyle name="Normal 60 6 7" xfId="20196" xr:uid="{00000000-0005-0000-0000-000064570000}"/>
    <cellStyle name="Normal 60 7" xfId="1261" xr:uid="{00000000-0005-0000-0000-000065570000}"/>
    <cellStyle name="Normal 60 7 2" xfId="2568" xr:uid="{00000000-0005-0000-0000-000066570000}"/>
    <cellStyle name="Normal 60 7 2 2" xfId="20197" xr:uid="{00000000-0005-0000-0000-000067570000}"/>
    <cellStyle name="Normal 60 7 2 2 2" xfId="20198" xr:uid="{00000000-0005-0000-0000-000068570000}"/>
    <cellStyle name="Normal 60 7 2 3" xfId="20199" xr:uid="{00000000-0005-0000-0000-000069570000}"/>
    <cellStyle name="Normal 60 7 2 4" xfId="20200" xr:uid="{00000000-0005-0000-0000-00006A570000}"/>
    <cellStyle name="Normal 60 7 3" xfId="20201" xr:uid="{00000000-0005-0000-0000-00006B570000}"/>
    <cellStyle name="Normal 60 7 3 2" xfId="20202" xr:uid="{00000000-0005-0000-0000-00006C570000}"/>
    <cellStyle name="Normal 60 7 3 2 2" xfId="20203" xr:uid="{00000000-0005-0000-0000-00006D570000}"/>
    <cellStyle name="Normal 60 7 3 3" xfId="20204" xr:uid="{00000000-0005-0000-0000-00006E570000}"/>
    <cellStyle name="Normal 60 7 3 3 2" xfId="20205" xr:uid="{00000000-0005-0000-0000-00006F570000}"/>
    <cellStyle name="Normal 60 7 3 4" xfId="20206" xr:uid="{00000000-0005-0000-0000-000070570000}"/>
    <cellStyle name="Normal 60 7 4" xfId="20207" xr:uid="{00000000-0005-0000-0000-000071570000}"/>
    <cellStyle name="Normal 60 7 4 2" xfId="20208" xr:uid="{00000000-0005-0000-0000-000072570000}"/>
    <cellStyle name="Normal 60 7 5" xfId="20209" xr:uid="{00000000-0005-0000-0000-000073570000}"/>
    <cellStyle name="Normal 60 7 6" xfId="20210" xr:uid="{00000000-0005-0000-0000-000074570000}"/>
    <cellStyle name="Normal 60 7 6 2" xfId="20211" xr:uid="{00000000-0005-0000-0000-000075570000}"/>
    <cellStyle name="Normal 60 7 7" xfId="20212" xr:uid="{00000000-0005-0000-0000-000076570000}"/>
    <cellStyle name="Normal 60 8" xfId="1262" xr:uid="{00000000-0005-0000-0000-000077570000}"/>
    <cellStyle name="Normal 60 8 2" xfId="2569" xr:uid="{00000000-0005-0000-0000-000078570000}"/>
    <cellStyle name="Normal 60 8 2 2" xfId="20213" xr:uid="{00000000-0005-0000-0000-000079570000}"/>
    <cellStyle name="Normal 60 8 2 2 2" xfId="20214" xr:uid="{00000000-0005-0000-0000-00007A570000}"/>
    <cellStyle name="Normal 60 8 2 3" xfId="20215" xr:uid="{00000000-0005-0000-0000-00007B570000}"/>
    <cellStyle name="Normal 60 8 2 4" xfId="20216" xr:uid="{00000000-0005-0000-0000-00007C570000}"/>
    <cellStyle name="Normal 60 8 3" xfId="20217" xr:uid="{00000000-0005-0000-0000-00007D570000}"/>
    <cellStyle name="Normal 60 8 3 2" xfId="20218" xr:uid="{00000000-0005-0000-0000-00007E570000}"/>
    <cellStyle name="Normal 60 8 3 2 2" xfId="20219" xr:uid="{00000000-0005-0000-0000-00007F570000}"/>
    <cellStyle name="Normal 60 8 3 3" xfId="20220" xr:uid="{00000000-0005-0000-0000-000080570000}"/>
    <cellStyle name="Normal 60 8 3 3 2" xfId="20221" xr:uid="{00000000-0005-0000-0000-000081570000}"/>
    <cellStyle name="Normal 60 8 3 4" xfId="20222" xr:uid="{00000000-0005-0000-0000-000082570000}"/>
    <cellStyle name="Normal 60 8 4" xfId="20223" xr:uid="{00000000-0005-0000-0000-000083570000}"/>
    <cellStyle name="Normal 60 8 4 2" xfId="20224" xr:uid="{00000000-0005-0000-0000-000084570000}"/>
    <cellStyle name="Normal 60 8 5" xfId="20225" xr:uid="{00000000-0005-0000-0000-000085570000}"/>
    <cellStyle name="Normal 60 8 6" xfId="20226" xr:uid="{00000000-0005-0000-0000-000086570000}"/>
    <cellStyle name="Normal 60 8 6 2" xfId="20227" xr:uid="{00000000-0005-0000-0000-000087570000}"/>
    <cellStyle name="Normal 60 8 7" xfId="20228" xr:uid="{00000000-0005-0000-0000-000088570000}"/>
    <cellStyle name="Normal 60 9" xfId="1263" xr:uid="{00000000-0005-0000-0000-000089570000}"/>
    <cellStyle name="Normal 60 9 2" xfId="2570" xr:uid="{00000000-0005-0000-0000-00008A570000}"/>
    <cellStyle name="Normal 60 9 2 2" xfId="20229" xr:uid="{00000000-0005-0000-0000-00008B570000}"/>
    <cellStyle name="Normal 60 9 2 2 2" xfId="20230" xr:uid="{00000000-0005-0000-0000-00008C570000}"/>
    <cellStyle name="Normal 60 9 2 3" xfId="20231" xr:uid="{00000000-0005-0000-0000-00008D570000}"/>
    <cellStyle name="Normal 60 9 2 4" xfId="20232" xr:uid="{00000000-0005-0000-0000-00008E570000}"/>
    <cellStyle name="Normal 60 9 3" xfId="20233" xr:uid="{00000000-0005-0000-0000-00008F570000}"/>
    <cellStyle name="Normal 60 9 3 2" xfId="20234" xr:uid="{00000000-0005-0000-0000-000090570000}"/>
    <cellStyle name="Normal 60 9 3 2 2" xfId="20235" xr:uid="{00000000-0005-0000-0000-000091570000}"/>
    <cellStyle name="Normal 60 9 3 3" xfId="20236" xr:uid="{00000000-0005-0000-0000-000092570000}"/>
    <cellStyle name="Normal 60 9 3 3 2" xfId="20237" xr:uid="{00000000-0005-0000-0000-000093570000}"/>
    <cellStyle name="Normal 60 9 3 4" xfId="20238" xr:uid="{00000000-0005-0000-0000-000094570000}"/>
    <cellStyle name="Normal 60 9 4" xfId="20239" xr:uid="{00000000-0005-0000-0000-000095570000}"/>
    <cellStyle name="Normal 60 9 4 2" xfId="20240" xr:uid="{00000000-0005-0000-0000-000096570000}"/>
    <cellStyle name="Normal 60 9 5" xfId="20241" xr:uid="{00000000-0005-0000-0000-000097570000}"/>
    <cellStyle name="Normal 60 9 6" xfId="20242" xr:uid="{00000000-0005-0000-0000-000098570000}"/>
    <cellStyle name="Normal 60 9 6 2" xfId="20243" xr:uid="{00000000-0005-0000-0000-000099570000}"/>
    <cellStyle name="Normal 60 9 7" xfId="20244" xr:uid="{00000000-0005-0000-0000-00009A570000}"/>
    <cellStyle name="Normal 61" xfId="1264" xr:uid="{00000000-0005-0000-0000-00009B570000}"/>
    <cellStyle name="Normal 61 10" xfId="1265" xr:uid="{00000000-0005-0000-0000-00009C570000}"/>
    <cellStyle name="Normal 61 10 2" xfId="2571" xr:uid="{00000000-0005-0000-0000-00009D570000}"/>
    <cellStyle name="Normal 61 10 2 2" xfId="20245" xr:uid="{00000000-0005-0000-0000-00009E570000}"/>
    <cellStyle name="Normal 61 10 2 2 2" xfId="20246" xr:uid="{00000000-0005-0000-0000-00009F570000}"/>
    <cellStyle name="Normal 61 10 2 3" xfId="20247" xr:uid="{00000000-0005-0000-0000-0000A0570000}"/>
    <cellStyle name="Normal 61 10 2 4" xfId="20248" xr:uid="{00000000-0005-0000-0000-0000A1570000}"/>
    <cellStyle name="Normal 61 10 3" xfId="20249" xr:uid="{00000000-0005-0000-0000-0000A2570000}"/>
    <cellStyle name="Normal 61 10 3 2" xfId="20250" xr:uid="{00000000-0005-0000-0000-0000A3570000}"/>
    <cellStyle name="Normal 61 10 3 2 2" xfId="20251" xr:uid="{00000000-0005-0000-0000-0000A4570000}"/>
    <cellStyle name="Normal 61 10 3 3" xfId="20252" xr:uid="{00000000-0005-0000-0000-0000A5570000}"/>
    <cellStyle name="Normal 61 10 3 3 2" xfId="20253" xr:uid="{00000000-0005-0000-0000-0000A6570000}"/>
    <cellStyle name="Normal 61 10 3 4" xfId="20254" xr:uid="{00000000-0005-0000-0000-0000A7570000}"/>
    <cellStyle name="Normal 61 10 4" xfId="20255" xr:uid="{00000000-0005-0000-0000-0000A8570000}"/>
    <cellStyle name="Normal 61 10 4 2" xfId="20256" xr:uid="{00000000-0005-0000-0000-0000A9570000}"/>
    <cellStyle name="Normal 61 10 5" xfId="20257" xr:uid="{00000000-0005-0000-0000-0000AA570000}"/>
    <cellStyle name="Normal 61 10 6" xfId="20258" xr:uid="{00000000-0005-0000-0000-0000AB570000}"/>
    <cellStyle name="Normal 61 10 6 2" xfId="20259" xr:uid="{00000000-0005-0000-0000-0000AC570000}"/>
    <cellStyle name="Normal 61 10 7" xfId="20260" xr:uid="{00000000-0005-0000-0000-0000AD570000}"/>
    <cellStyle name="Normal 61 11" xfId="1266" xr:uid="{00000000-0005-0000-0000-0000AE570000}"/>
    <cellStyle name="Normal 61 11 2" xfId="2572" xr:uid="{00000000-0005-0000-0000-0000AF570000}"/>
    <cellStyle name="Normal 61 11 2 2" xfId="20261" xr:uid="{00000000-0005-0000-0000-0000B0570000}"/>
    <cellStyle name="Normal 61 11 2 2 2" xfId="20262" xr:uid="{00000000-0005-0000-0000-0000B1570000}"/>
    <cellStyle name="Normal 61 11 2 3" xfId="20263" xr:uid="{00000000-0005-0000-0000-0000B2570000}"/>
    <cellStyle name="Normal 61 11 2 4" xfId="20264" xr:uid="{00000000-0005-0000-0000-0000B3570000}"/>
    <cellStyle name="Normal 61 11 3" xfId="20265" xr:uid="{00000000-0005-0000-0000-0000B4570000}"/>
    <cellStyle name="Normal 61 11 3 2" xfId="20266" xr:uid="{00000000-0005-0000-0000-0000B5570000}"/>
    <cellStyle name="Normal 61 11 3 2 2" xfId="20267" xr:uid="{00000000-0005-0000-0000-0000B6570000}"/>
    <cellStyle name="Normal 61 11 3 3" xfId="20268" xr:uid="{00000000-0005-0000-0000-0000B7570000}"/>
    <cellStyle name="Normal 61 11 3 3 2" xfId="20269" xr:uid="{00000000-0005-0000-0000-0000B8570000}"/>
    <cellStyle name="Normal 61 11 3 4" xfId="20270" xr:uid="{00000000-0005-0000-0000-0000B9570000}"/>
    <cellStyle name="Normal 61 11 4" xfId="20271" xr:uid="{00000000-0005-0000-0000-0000BA570000}"/>
    <cellStyle name="Normal 61 11 4 2" xfId="20272" xr:uid="{00000000-0005-0000-0000-0000BB570000}"/>
    <cellStyle name="Normal 61 11 5" xfId="20273" xr:uid="{00000000-0005-0000-0000-0000BC570000}"/>
    <cellStyle name="Normal 61 11 6" xfId="20274" xr:uid="{00000000-0005-0000-0000-0000BD570000}"/>
    <cellStyle name="Normal 61 11 6 2" xfId="20275" xr:uid="{00000000-0005-0000-0000-0000BE570000}"/>
    <cellStyle name="Normal 61 11 7" xfId="20276" xr:uid="{00000000-0005-0000-0000-0000BF570000}"/>
    <cellStyle name="Normal 61 12" xfId="2095" xr:uid="{00000000-0005-0000-0000-0000C0570000}"/>
    <cellStyle name="Normal 61 12 2" xfId="20277" xr:uid="{00000000-0005-0000-0000-0000C1570000}"/>
    <cellStyle name="Normal 61 12 2 2" xfId="20278" xr:uid="{00000000-0005-0000-0000-0000C2570000}"/>
    <cellStyle name="Normal 61 12 3" xfId="20279" xr:uid="{00000000-0005-0000-0000-0000C3570000}"/>
    <cellStyle name="Normal 61 12 4" xfId="20280" xr:uid="{00000000-0005-0000-0000-0000C4570000}"/>
    <cellStyle name="Normal 61 13" xfId="20281" xr:uid="{00000000-0005-0000-0000-0000C5570000}"/>
    <cellStyle name="Normal 61 13 2" xfId="20282" xr:uid="{00000000-0005-0000-0000-0000C6570000}"/>
    <cellStyle name="Normal 61 13 2 2" xfId="20283" xr:uid="{00000000-0005-0000-0000-0000C7570000}"/>
    <cellStyle name="Normal 61 13 3" xfId="20284" xr:uid="{00000000-0005-0000-0000-0000C8570000}"/>
    <cellStyle name="Normal 61 13 3 2" xfId="20285" xr:uid="{00000000-0005-0000-0000-0000C9570000}"/>
    <cellStyle name="Normal 61 13 4" xfId="20286" xr:uid="{00000000-0005-0000-0000-0000CA570000}"/>
    <cellStyle name="Normal 61 14" xfId="20287" xr:uid="{00000000-0005-0000-0000-0000CB570000}"/>
    <cellStyle name="Normal 61 14 2" xfId="20288" xr:uid="{00000000-0005-0000-0000-0000CC570000}"/>
    <cellStyle name="Normal 61 15" xfId="20289" xr:uid="{00000000-0005-0000-0000-0000CD570000}"/>
    <cellStyle name="Normal 61 16" xfId="20290" xr:uid="{00000000-0005-0000-0000-0000CE570000}"/>
    <cellStyle name="Normal 61 16 2" xfId="20291" xr:uid="{00000000-0005-0000-0000-0000CF570000}"/>
    <cellStyle name="Normal 61 17" xfId="20292" xr:uid="{00000000-0005-0000-0000-0000D0570000}"/>
    <cellStyle name="Normal 61 2" xfId="1267" xr:uid="{00000000-0005-0000-0000-0000D1570000}"/>
    <cellStyle name="Normal 61 2 2" xfId="2573" xr:uid="{00000000-0005-0000-0000-0000D2570000}"/>
    <cellStyle name="Normal 61 2 2 2" xfId="20293" xr:uid="{00000000-0005-0000-0000-0000D3570000}"/>
    <cellStyle name="Normal 61 2 2 2 2" xfId="20294" xr:uid="{00000000-0005-0000-0000-0000D4570000}"/>
    <cellStyle name="Normal 61 2 2 3" xfId="20295" xr:uid="{00000000-0005-0000-0000-0000D5570000}"/>
    <cellStyle name="Normal 61 2 2 4" xfId="20296" xr:uid="{00000000-0005-0000-0000-0000D6570000}"/>
    <cellStyle name="Normal 61 2 3" xfId="20297" xr:uid="{00000000-0005-0000-0000-0000D7570000}"/>
    <cellStyle name="Normal 61 2 3 2" xfId="20298" xr:uid="{00000000-0005-0000-0000-0000D8570000}"/>
    <cellStyle name="Normal 61 2 3 2 2" xfId="20299" xr:uid="{00000000-0005-0000-0000-0000D9570000}"/>
    <cellStyle name="Normal 61 2 3 3" xfId="20300" xr:uid="{00000000-0005-0000-0000-0000DA570000}"/>
    <cellStyle name="Normal 61 2 3 3 2" xfId="20301" xr:uid="{00000000-0005-0000-0000-0000DB570000}"/>
    <cellStyle name="Normal 61 2 3 4" xfId="20302" xr:uid="{00000000-0005-0000-0000-0000DC570000}"/>
    <cellStyle name="Normal 61 2 4" xfId="20303" xr:uid="{00000000-0005-0000-0000-0000DD570000}"/>
    <cellStyle name="Normal 61 2 4 2" xfId="20304" xr:uid="{00000000-0005-0000-0000-0000DE570000}"/>
    <cellStyle name="Normal 61 2 5" xfId="20305" xr:uid="{00000000-0005-0000-0000-0000DF570000}"/>
    <cellStyle name="Normal 61 2 6" xfId="20306" xr:uid="{00000000-0005-0000-0000-0000E0570000}"/>
    <cellStyle name="Normal 61 2 6 2" xfId="20307" xr:uid="{00000000-0005-0000-0000-0000E1570000}"/>
    <cellStyle name="Normal 61 2 7" xfId="20308" xr:uid="{00000000-0005-0000-0000-0000E2570000}"/>
    <cellStyle name="Normal 61 3" xfId="1268" xr:uid="{00000000-0005-0000-0000-0000E3570000}"/>
    <cellStyle name="Normal 61 3 2" xfId="2574" xr:uid="{00000000-0005-0000-0000-0000E4570000}"/>
    <cellStyle name="Normal 61 3 2 2" xfId="20309" xr:uid="{00000000-0005-0000-0000-0000E5570000}"/>
    <cellStyle name="Normal 61 3 2 2 2" xfId="20310" xr:uid="{00000000-0005-0000-0000-0000E6570000}"/>
    <cellStyle name="Normal 61 3 2 3" xfId="20311" xr:uid="{00000000-0005-0000-0000-0000E7570000}"/>
    <cellStyle name="Normal 61 3 2 4" xfId="20312" xr:uid="{00000000-0005-0000-0000-0000E8570000}"/>
    <cellStyle name="Normal 61 3 3" xfId="20313" xr:uid="{00000000-0005-0000-0000-0000E9570000}"/>
    <cellStyle name="Normal 61 3 3 2" xfId="20314" xr:uid="{00000000-0005-0000-0000-0000EA570000}"/>
    <cellStyle name="Normal 61 3 3 2 2" xfId="20315" xr:uid="{00000000-0005-0000-0000-0000EB570000}"/>
    <cellStyle name="Normal 61 3 3 3" xfId="20316" xr:uid="{00000000-0005-0000-0000-0000EC570000}"/>
    <cellStyle name="Normal 61 3 3 3 2" xfId="20317" xr:uid="{00000000-0005-0000-0000-0000ED570000}"/>
    <cellStyle name="Normal 61 3 3 4" xfId="20318" xr:uid="{00000000-0005-0000-0000-0000EE570000}"/>
    <cellStyle name="Normal 61 3 4" xfId="20319" xr:uid="{00000000-0005-0000-0000-0000EF570000}"/>
    <cellStyle name="Normal 61 3 4 2" xfId="20320" xr:uid="{00000000-0005-0000-0000-0000F0570000}"/>
    <cellStyle name="Normal 61 3 5" xfId="20321" xr:uid="{00000000-0005-0000-0000-0000F1570000}"/>
    <cellStyle name="Normal 61 3 6" xfId="20322" xr:uid="{00000000-0005-0000-0000-0000F2570000}"/>
    <cellStyle name="Normal 61 3 6 2" xfId="20323" xr:uid="{00000000-0005-0000-0000-0000F3570000}"/>
    <cellStyle name="Normal 61 3 7" xfId="20324" xr:uid="{00000000-0005-0000-0000-0000F4570000}"/>
    <cellStyle name="Normal 61 4" xfId="1269" xr:uid="{00000000-0005-0000-0000-0000F5570000}"/>
    <cellStyle name="Normal 61 4 2" xfId="2575" xr:uid="{00000000-0005-0000-0000-0000F6570000}"/>
    <cellStyle name="Normal 61 4 2 2" xfId="20325" xr:uid="{00000000-0005-0000-0000-0000F7570000}"/>
    <cellStyle name="Normal 61 4 2 2 2" xfId="20326" xr:uid="{00000000-0005-0000-0000-0000F8570000}"/>
    <cellStyle name="Normal 61 4 2 3" xfId="20327" xr:uid="{00000000-0005-0000-0000-0000F9570000}"/>
    <cellStyle name="Normal 61 4 2 4" xfId="20328" xr:uid="{00000000-0005-0000-0000-0000FA570000}"/>
    <cellStyle name="Normal 61 4 3" xfId="20329" xr:uid="{00000000-0005-0000-0000-0000FB570000}"/>
    <cellStyle name="Normal 61 4 3 2" xfId="20330" xr:uid="{00000000-0005-0000-0000-0000FC570000}"/>
    <cellStyle name="Normal 61 4 3 2 2" xfId="20331" xr:uid="{00000000-0005-0000-0000-0000FD570000}"/>
    <cellStyle name="Normal 61 4 3 3" xfId="20332" xr:uid="{00000000-0005-0000-0000-0000FE570000}"/>
    <cellStyle name="Normal 61 4 3 3 2" xfId="20333" xr:uid="{00000000-0005-0000-0000-0000FF570000}"/>
    <cellStyle name="Normal 61 4 3 4" xfId="20334" xr:uid="{00000000-0005-0000-0000-000000580000}"/>
    <cellStyle name="Normal 61 4 4" xfId="20335" xr:uid="{00000000-0005-0000-0000-000001580000}"/>
    <cellStyle name="Normal 61 4 4 2" xfId="20336" xr:uid="{00000000-0005-0000-0000-000002580000}"/>
    <cellStyle name="Normal 61 4 5" xfId="20337" xr:uid="{00000000-0005-0000-0000-000003580000}"/>
    <cellStyle name="Normal 61 4 6" xfId="20338" xr:uid="{00000000-0005-0000-0000-000004580000}"/>
    <cellStyle name="Normal 61 4 6 2" xfId="20339" xr:uid="{00000000-0005-0000-0000-000005580000}"/>
    <cellStyle name="Normal 61 4 7" xfId="20340" xr:uid="{00000000-0005-0000-0000-000006580000}"/>
    <cellStyle name="Normal 61 5" xfId="1270" xr:uid="{00000000-0005-0000-0000-000007580000}"/>
    <cellStyle name="Normal 61 5 2" xfId="2576" xr:uid="{00000000-0005-0000-0000-000008580000}"/>
    <cellStyle name="Normal 61 5 2 2" xfId="20341" xr:uid="{00000000-0005-0000-0000-000009580000}"/>
    <cellStyle name="Normal 61 5 2 2 2" xfId="20342" xr:uid="{00000000-0005-0000-0000-00000A580000}"/>
    <cellStyle name="Normal 61 5 2 3" xfId="20343" xr:uid="{00000000-0005-0000-0000-00000B580000}"/>
    <cellStyle name="Normal 61 5 2 4" xfId="20344" xr:uid="{00000000-0005-0000-0000-00000C580000}"/>
    <cellStyle name="Normal 61 5 3" xfId="20345" xr:uid="{00000000-0005-0000-0000-00000D580000}"/>
    <cellStyle name="Normal 61 5 3 2" xfId="20346" xr:uid="{00000000-0005-0000-0000-00000E580000}"/>
    <cellStyle name="Normal 61 5 3 2 2" xfId="20347" xr:uid="{00000000-0005-0000-0000-00000F580000}"/>
    <cellStyle name="Normal 61 5 3 3" xfId="20348" xr:uid="{00000000-0005-0000-0000-000010580000}"/>
    <cellStyle name="Normal 61 5 3 3 2" xfId="20349" xr:uid="{00000000-0005-0000-0000-000011580000}"/>
    <cellStyle name="Normal 61 5 3 4" xfId="20350" xr:uid="{00000000-0005-0000-0000-000012580000}"/>
    <cellStyle name="Normal 61 5 4" xfId="20351" xr:uid="{00000000-0005-0000-0000-000013580000}"/>
    <cellStyle name="Normal 61 5 4 2" xfId="20352" xr:uid="{00000000-0005-0000-0000-000014580000}"/>
    <cellStyle name="Normal 61 5 5" xfId="20353" xr:uid="{00000000-0005-0000-0000-000015580000}"/>
    <cellStyle name="Normal 61 5 6" xfId="20354" xr:uid="{00000000-0005-0000-0000-000016580000}"/>
    <cellStyle name="Normal 61 5 6 2" xfId="20355" xr:uid="{00000000-0005-0000-0000-000017580000}"/>
    <cellStyle name="Normal 61 5 7" xfId="20356" xr:uid="{00000000-0005-0000-0000-000018580000}"/>
    <cellStyle name="Normal 61 6" xfId="1271" xr:uid="{00000000-0005-0000-0000-000019580000}"/>
    <cellStyle name="Normal 61 6 2" xfId="2577" xr:uid="{00000000-0005-0000-0000-00001A580000}"/>
    <cellStyle name="Normal 61 6 2 2" xfId="20357" xr:uid="{00000000-0005-0000-0000-00001B580000}"/>
    <cellStyle name="Normal 61 6 2 2 2" xfId="20358" xr:uid="{00000000-0005-0000-0000-00001C580000}"/>
    <cellStyle name="Normal 61 6 2 3" xfId="20359" xr:uid="{00000000-0005-0000-0000-00001D580000}"/>
    <cellStyle name="Normal 61 6 2 4" xfId="20360" xr:uid="{00000000-0005-0000-0000-00001E580000}"/>
    <cellStyle name="Normal 61 6 3" xfId="20361" xr:uid="{00000000-0005-0000-0000-00001F580000}"/>
    <cellStyle name="Normal 61 6 3 2" xfId="20362" xr:uid="{00000000-0005-0000-0000-000020580000}"/>
    <cellStyle name="Normal 61 6 3 2 2" xfId="20363" xr:uid="{00000000-0005-0000-0000-000021580000}"/>
    <cellStyle name="Normal 61 6 3 3" xfId="20364" xr:uid="{00000000-0005-0000-0000-000022580000}"/>
    <cellStyle name="Normal 61 6 3 3 2" xfId="20365" xr:uid="{00000000-0005-0000-0000-000023580000}"/>
    <cellStyle name="Normal 61 6 3 4" xfId="20366" xr:uid="{00000000-0005-0000-0000-000024580000}"/>
    <cellStyle name="Normal 61 6 4" xfId="20367" xr:uid="{00000000-0005-0000-0000-000025580000}"/>
    <cellStyle name="Normal 61 6 4 2" xfId="20368" xr:uid="{00000000-0005-0000-0000-000026580000}"/>
    <cellStyle name="Normal 61 6 5" xfId="20369" xr:uid="{00000000-0005-0000-0000-000027580000}"/>
    <cellStyle name="Normal 61 6 6" xfId="20370" xr:uid="{00000000-0005-0000-0000-000028580000}"/>
    <cellStyle name="Normal 61 6 6 2" xfId="20371" xr:uid="{00000000-0005-0000-0000-000029580000}"/>
    <cellStyle name="Normal 61 6 7" xfId="20372" xr:uid="{00000000-0005-0000-0000-00002A580000}"/>
    <cellStyle name="Normal 61 7" xfId="1272" xr:uid="{00000000-0005-0000-0000-00002B580000}"/>
    <cellStyle name="Normal 61 7 2" xfId="2578" xr:uid="{00000000-0005-0000-0000-00002C580000}"/>
    <cellStyle name="Normal 61 7 2 2" xfId="20373" xr:uid="{00000000-0005-0000-0000-00002D580000}"/>
    <cellStyle name="Normal 61 7 2 2 2" xfId="20374" xr:uid="{00000000-0005-0000-0000-00002E580000}"/>
    <cellStyle name="Normal 61 7 2 3" xfId="20375" xr:uid="{00000000-0005-0000-0000-00002F580000}"/>
    <cellStyle name="Normal 61 7 2 4" xfId="20376" xr:uid="{00000000-0005-0000-0000-000030580000}"/>
    <cellStyle name="Normal 61 7 3" xfId="20377" xr:uid="{00000000-0005-0000-0000-000031580000}"/>
    <cellStyle name="Normal 61 7 3 2" xfId="20378" xr:uid="{00000000-0005-0000-0000-000032580000}"/>
    <cellStyle name="Normal 61 7 3 2 2" xfId="20379" xr:uid="{00000000-0005-0000-0000-000033580000}"/>
    <cellStyle name="Normal 61 7 3 3" xfId="20380" xr:uid="{00000000-0005-0000-0000-000034580000}"/>
    <cellStyle name="Normal 61 7 3 3 2" xfId="20381" xr:uid="{00000000-0005-0000-0000-000035580000}"/>
    <cellStyle name="Normal 61 7 3 4" xfId="20382" xr:uid="{00000000-0005-0000-0000-000036580000}"/>
    <cellStyle name="Normal 61 7 4" xfId="20383" xr:uid="{00000000-0005-0000-0000-000037580000}"/>
    <cellStyle name="Normal 61 7 4 2" xfId="20384" xr:uid="{00000000-0005-0000-0000-000038580000}"/>
    <cellStyle name="Normal 61 7 5" xfId="20385" xr:uid="{00000000-0005-0000-0000-000039580000}"/>
    <cellStyle name="Normal 61 7 6" xfId="20386" xr:uid="{00000000-0005-0000-0000-00003A580000}"/>
    <cellStyle name="Normal 61 7 6 2" xfId="20387" xr:uid="{00000000-0005-0000-0000-00003B580000}"/>
    <cellStyle name="Normal 61 7 7" xfId="20388" xr:uid="{00000000-0005-0000-0000-00003C580000}"/>
    <cellStyle name="Normal 61 8" xfId="1273" xr:uid="{00000000-0005-0000-0000-00003D580000}"/>
    <cellStyle name="Normal 61 8 2" xfId="2579" xr:uid="{00000000-0005-0000-0000-00003E580000}"/>
    <cellStyle name="Normal 61 8 2 2" xfId="20389" xr:uid="{00000000-0005-0000-0000-00003F580000}"/>
    <cellStyle name="Normal 61 8 2 2 2" xfId="20390" xr:uid="{00000000-0005-0000-0000-000040580000}"/>
    <cellStyle name="Normal 61 8 2 3" xfId="20391" xr:uid="{00000000-0005-0000-0000-000041580000}"/>
    <cellStyle name="Normal 61 8 2 4" xfId="20392" xr:uid="{00000000-0005-0000-0000-000042580000}"/>
    <cellStyle name="Normal 61 8 3" xfId="20393" xr:uid="{00000000-0005-0000-0000-000043580000}"/>
    <cellStyle name="Normal 61 8 3 2" xfId="20394" xr:uid="{00000000-0005-0000-0000-000044580000}"/>
    <cellStyle name="Normal 61 8 3 2 2" xfId="20395" xr:uid="{00000000-0005-0000-0000-000045580000}"/>
    <cellStyle name="Normal 61 8 3 3" xfId="20396" xr:uid="{00000000-0005-0000-0000-000046580000}"/>
    <cellStyle name="Normal 61 8 3 3 2" xfId="20397" xr:uid="{00000000-0005-0000-0000-000047580000}"/>
    <cellStyle name="Normal 61 8 3 4" xfId="20398" xr:uid="{00000000-0005-0000-0000-000048580000}"/>
    <cellStyle name="Normal 61 8 4" xfId="20399" xr:uid="{00000000-0005-0000-0000-000049580000}"/>
    <cellStyle name="Normal 61 8 4 2" xfId="20400" xr:uid="{00000000-0005-0000-0000-00004A580000}"/>
    <cellStyle name="Normal 61 8 5" xfId="20401" xr:uid="{00000000-0005-0000-0000-00004B580000}"/>
    <cellStyle name="Normal 61 8 6" xfId="20402" xr:uid="{00000000-0005-0000-0000-00004C580000}"/>
    <cellStyle name="Normal 61 8 6 2" xfId="20403" xr:uid="{00000000-0005-0000-0000-00004D580000}"/>
    <cellStyle name="Normal 61 8 7" xfId="20404" xr:uid="{00000000-0005-0000-0000-00004E580000}"/>
    <cellStyle name="Normal 61 9" xfId="1274" xr:uid="{00000000-0005-0000-0000-00004F580000}"/>
    <cellStyle name="Normal 61 9 2" xfId="2580" xr:uid="{00000000-0005-0000-0000-000050580000}"/>
    <cellStyle name="Normal 61 9 2 2" xfId="20405" xr:uid="{00000000-0005-0000-0000-000051580000}"/>
    <cellStyle name="Normal 61 9 2 2 2" xfId="20406" xr:uid="{00000000-0005-0000-0000-000052580000}"/>
    <cellStyle name="Normal 61 9 2 3" xfId="20407" xr:uid="{00000000-0005-0000-0000-000053580000}"/>
    <cellStyle name="Normal 61 9 2 4" xfId="20408" xr:uid="{00000000-0005-0000-0000-000054580000}"/>
    <cellStyle name="Normal 61 9 3" xfId="20409" xr:uid="{00000000-0005-0000-0000-000055580000}"/>
    <cellStyle name="Normal 61 9 3 2" xfId="20410" xr:uid="{00000000-0005-0000-0000-000056580000}"/>
    <cellStyle name="Normal 61 9 3 2 2" xfId="20411" xr:uid="{00000000-0005-0000-0000-000057580000}"/>
    <cellStyle name="Normal 61 9 3 3" xfId="20412" xr:uid="{00000000-0005-0000-0000-000058580000}"/>
    <cellStyle name="Normal 61 9 3 3 2" xfId="20413" xr:uid="{00000000-0005-0000-0000-000059580000}"/>
    <cellStyle name="Normal 61 9 3 4" xfId="20414" xr:uid="{00000000-0005-0000-0000-00005A580000}"/>
    <cellStyle name="Normal 61 9 4" xfId="20415" xr:uid="{00000000-0005-0000-0000-00005B580000}"/>
    <cellStyle name="Normal 61 9 4 2" xfId="20416" xr:uid="{00000000-0005-0000-0000-00005C580000}"/>
    <cellStyle name="Normal 61 9 5" xfId="20417" xr:uid="{00000000-0005-0000-0000-00005D580000}"/>
    <cellStyle name="Normal 61 9 6" xfId="20418" xr:uid="{00000000-0005-0000-0000-00005E580000}"/>
    <cellStyle name="Normal 61 9 6 2" xfId="20419" xr:uid="{00000000-0005-0000-0000-00005F580000}"/>
    <cellStyle name="Normal 61 9 7" xfId="20420" xr:uid="{00000000-0005-0000-0000-000060580000}"/>
    <cellStyle name="Normal 62" xfId="1275" xr:uid="{00000000-0005-0000-0000-000061580000}"/>
    <cellStyle name="Normal 62 10" xfId="1276" xr:uid="{00000000-0005-0000-0000-000062580000}"/>
    <cellStyle name="Normal 62 10 2" xfId="2581" xr:uid="{00000000-0005-0000-0000-000063580000}"/>
    <cellStyle name="Normal 62 10 2 2" xfId="20421" xr:uid="{00000000-0005-0000-0000-000064580000}"/>
    <cellStyle name="Normal 62 10 2 2 2" xfId="20422" xr:uid="{00000000-0005-0000-0000-000065580000}"/>
    <cellStyle name="Normal 62 10 2 3" xfId="20423" xr:uid="{00000000-0005-0000-0000-000066580000}"/>
    <cellStyle name="Normal 62 10 2 4" xfId="20424" xr:uid="{00000000-0005-0000-0000-000067580000}"/>
    <cellStyle name="Normal 62 10 3" xfId="20425" xr:uid="{00000000-0005-0000-0000-000068580000}"/>
    <cellStyle name="Normal 62 10 3 2" xfId="20426" xr:uid="{00000000-0005-0000-0000-000069580000}"/>
    <cellStyle name="Normal 62 10 3 2 2" xfId="20427" xr:uid="{00000000-0005-0000-0000-00006A580000}"/>
    <cellStyle name="Normal 62 10 3 3" xfId="20428" xr:uid="{00000000-0005-0000-0000-00006B580000}"/>
    <cellStyle name="Normal 62 10 3 3 2" xfId="20429" xr:uid="{00000000-0005-0000-0000-00006C580000}"/>
    <cellStyle name="Normal 62 10 3 4" xfId="20430" xr:uid="{00000000-0005-0000-0000-00006D580000}"/>
    <cellStyle name="Normal 62 10 4" xfId="20431" xr:uid="{00000000-0005-0000-0000-00006E580000}"/>
    <cellStyle name="Normal 62 10 4 2" xfId="20432" xr:uid="{00000000-0005-0000-0000-00006F580000}"/>
    <cellStyle name="Normal 62 10 5" xfId="20433" xr:uid="{00000000-0005-0000-0000-000070580000}"/>
    <cellStyle name="Normal 62 10 6" xfId="20434" xr:uid="{00000000-0005-0000-0000-000071580000}"/>
    <cellStyle name="Normal 62 10 6 2" xfId="20435" xr:uid="{00000000-0005-0000-0000-000072580000}"/>
    <cellStyle name="Normal 62 10 7" xfId="20436" xr:uid="{00000000-0005-0000-0000-000073580000}"/>
    <cellStyle name="Normal 62 11" xfId="1277" xr:uid="{00000000-0005-0000-0000-000074580000}"/>
    <cellStyle name="Normal 62 11 2" xfId="2582" xr:uid="{00000000-0005-0000-0000-000075580000}"/>
    <cellStyle name="Normal 62 11 2 2" xfId="20437" xr:uid="{00000000-0005-0000-0000-000076580000}"/>
    <cellStyle name="Normal 62 11 2 2 2" xfId="20438" xr:uid="{00000000-0005-0000-0000-000077580000}"/>
    <cellStyle name="Normal 62 11 2 3" xfId="20439" xr:uid="{00000000-0005-0000-0000-000078580000}"/>
    <cellStyle name="Normal 62 11 2 4" xfId="20440" xr:uid="{00000000-0005-0000-0000-000079580000}"/>
    <cellStyle name="Normal 62 11 3" xfId="20441" xr:uid="{00000000-0005-0000-0000-00007A580000}"/>
    <cellStyle name="Normal 62 11 3 2" xfId="20442" xr:uid="{00000000-0005-0000-0000-00007B580000}"/>
    <cellStyle name="Normal 62 11 3 2 2" xfId="20443" xr:uid="{00000000-0005-0000-0000-00007C580000}"/>
    <cellStyle name="Normal 62 11 3 3" xfId="20444" xr:uid="{00000000-0005-0000-0000-00007D580000}"/>
    <cellStyle name="Normal 62 11 3 3 2" xfId="20445" xr:uid="{00000000-0005-0000-0000-00007E580000}"/>
    <cellStyle name="Normal 62 11 3 4" xfId="20446" xr:uid="{00000000-0005-0000-0000-00007F580000}"/>
    <cellStyle name="Normal 62 11 4" xfId="20447" xr:uid="{00000000-0005-0000-0000-000080580000}"/>
    <cellStyle name="Normal 62 11 4 2" xfId="20448" xr:uid="{00000000-0005-0000-0000-000081580000}"/>
    <cellStyle name="Normal 62 11 5" xfId="20449" xr:uid="{00000000-0005-0000-0000-000082580000}"/>
    <cellStyle name="Normal 62 11 6" xfId="20450" xr:uid="{00000000-0005-0000-0000-000083580000}"/>
    <cellStyle name="Normal 62 11 6 2" xfId="20451" xr:uid="{00000000-0005-0000-0000-000084580000}"/>
    <cellStyle name="Normal 62 11 7" xfId="20452" xr:uid="{00000000-0005-0000-0000-000085580000}"/>
    <cellStyle name="Normal 62 12" xfId="2096" xr:uid="{00000000-0005-0000-0000-000086580000}"/>
    <cellStyle name="Normal 62 12 2" xfId="20453" xr:uid="{00000000-0005-0000-0000-000087580000}"/>
    <cellStyle name="Normal 62 12 2 2" xfId="20454" xr:uid="{00000000-0005-0000-0000-000088580000}"/>
    <cellStyle name="Normal 62 12 3" xfId="20455" xr:uid="{00000000-0005-0000-0000-000089580000}"/>
    <cellStyle name="Normal 62 12 4" xfId="20456" xr:uid="{00000000-0005-0000-0000-00008A580000}"/>
    <cellStyle name="Normal 62 13" xfId="20457" xr:uid="{00000000-0005-0000-0000-00008B580000}"/>
    <cellStyle name="Normal 62 13 2" xfId="20458" xr:uid="{00000000-0005-0000-0000-00008C580000}"/>
    <cellStyle name="Normal 62 13 2 2" xfId="20459" xr:uid="{00000000-0005-0000-0000-00008D580000}"/>
    <cellStyle name="Normal 62 13 3" xfId="20460" xr:uid="{00000000-0005-0000-0000-00008E580000}"/>
    <cellStyle name="Normal 62 13 3 2" xfId="20461" xr:uid="{00000000-0005-0000-0000-00008F580000}"/>
    <cellStyle name="Normal 62 13 4" xfId="20462" xr:uid="{00000000-0005-0000-0000-000090580000}"/>
    <cellStyle name="Normal 62 14" xfId="20463" xr:uid="{00000000-0005-0000-0000-000091580000}"/>
    <cellStyle name="Normal 62 14 2" xfId="20464" xr:uid="{00000000-0005-0000-0000-000092580000}"/>
    <cellStyle name="Normal 62 15" xfId="20465" xr:uid="{00000000-0005-0000-0000-000093580000}"/>
    <cellStyle name="Normal 62 16" xfId="20466" xr:uid="{00000000-0005-0000-0000-000094580000}"/>
    <cellStyle name="Normal 62 16 2" xfId="20467" xr:uid="{00000000-0005-0000-0000-000095580000}"/>
    <cellStyle name="Normal 62 17" xfId="20468" xr:uid="{00000000-0005-0000-0000-000096580000}"/>
    <cellStyle name="Normal 62 2" xfId="1278" xr:uid="{00000000-0005-0000-0000-000097580000}"/>
    <cellStyle name="Normal 62 2 2" xfId="2583" xr:uid="{00000000-0005-0000-0000-000098580000}"/>
    <cellStyle name="Normal 62 2 2 2" xfId="20469" xr:uid="{00000000-0005-0000-0000-000099580000}"/>
    <cellStyle name="Normal 62 2 2 2 2" xfId="20470" xr:uid="{00000000-0005-0000-0000-00009A580000}"/>
    <cellStyle name="Normal 62 2 2 3" xfId="20471" xr:uid="{00000000-0005-0000-0000-00009B580000}"/>
    <cellStyle name="Normal 62 2 2 4" xfId="20472" xr:uid="{00000000-0005-0000-0000-00009C580000}"/>
    <cellStyle name="Normal 62 2 3" xfId="20473" xr:uid="{00000000-0005-0000-0000-00009D580000}"/>
    <cellStyle name="Normal 62 2 3 2" xfId="20474" xr:uid="{00000000-0005-0000-0000-00009E580000}"/>
    <cellStyle name="Normal 62 2 3 2 2" xfId="20475" xr:uid="{00000000-0005-0000-0000-00009F580000}"/>
    <cellStyle name="Normal 62 2 3 3" xfId="20476" xr:uid="{00000000-0005-0000-0000-0000A0580000}"/>
    <cellStyle name="Normal 62 2 3 3 2" xfId="20477" xr:uid="{00000000-0005-0000-0000-0000A1580000}"/>
    <cellStyle name="Normal 62 2 3 4" xfId="20478" xr:uid="{00000000-0005-0000-0000-0000A2580000}"/>
    <cellStyle name="Normal 62 2 4" xfId="20479" xr:uid="{00000000-0005-0000-0000-0000A3580000}"/>
    <cellStyle name="Normal 62 2 4 2" xfId="20480" xr:uid="{00000000-0005-0000-0000-0000A4580000}"/>
    <cellStyle name="Normal 62 2 5" xfId="20481" xr:uid="{00000000-0005-0000-0000-0000A5580000}"/>
    <cellStyle name="Normal 62 2 6" xfId="20482" xr:uid="{00000000-0005-0000-0000-0000A6580000}"/>
    <cellStyle name="Normal 62 2 6 2" xfId="20483" xr:uid="{00000000-0005-0000-0000-0000A7580000}"/>
    <cellStyle name="Normal 62 2 7" xfId="20484" xr:uid="{00000000-0005-0000-0000-0000A8580000}"/>
    <cellStyle name="Normal 62 3" xfId="1279" xr:uid="{00000000-0005-0000-0000-0000A9580000}"/>
    <cellStyle name="Normal 62 3 2" xfId="2584" xr:uid="{00000000-0005-0000-0000-0000AA580000}"/>
    <cellStyle name="Normal 62 3 2 2" xfId="20485" xr:uid="{00000000-0005-0000-0000-0000AB580000}"/>
    <cellStyle name="Normal 62 3 2 2 2" xfId="20486" xr:uid="{00000000-0005-0000-0000-0000AC580000}"/>
    <cellStyle name="Normal 62 3 2 3" xfId="20487" xr:uid="{00000000-0005-0000-0000-0000AD580000}"/>
    <cellStyle name="Normal 62 3 2 4" xfId="20488" xr:uid="{00000000-0005-0000-0000-0000AE580000}"/>
    <cellStyle name="Normal 62 3 3" xfId="20489" xr:uid="{00000000-0005-0000-0000-0000AF580000}"/>
    <cellStyle name="Normal 62 3 3 2" xfId="20490" xr:uid="{00000000-0005-0000-0000-0000B0580000}"/>
    <cellStyle name="Normal 62 3 3 2 2" xfId="20491" xr:uid="{00000000-0005-0000-0000-0000B1580000}"/>
    <cellStyle name="Normal 62 3 3 3" xfId="20492" xr:uid="{00000000-0005-0000-0000-0000B2580000}"/>
    <cellStyle name="Normal 62 3 3 3 2" xfId="20493" xr:uid="{00000000-0005-0000-0000-0000B3580000}"/>
    <cellStyle name="Normal 62 3 3 4" xfId="20494" xr:uid="{00000000-0005-0000-0000-0000B4580000}"/>
    <cellStyle name="Normal 62 3 4" xfId="20495" xr:uid="{00000000-0005-0000-0000-0000B5580000}"/>
    <cellStyle name="Normal 62 3 4 2" xfId="20496" xr:uid="{00000000-0005-0000-0000-0000B6580000}"/>
    <cellStyle name="Normal 62 3 5" xfId="20497" xr:uid="{00000000-0005-0000-0000-0000B7580000}"/>
    <cellStyle name="Normal 62 3 6" xfId="20498" xr:uid="{00000000-0005-0000-0000-0000B8580000}"/>
    <cellStyle name="Normal 62 3 6 2" xfId="20499" xr:uid="{00000000-0005-0000-0000-0000B9580000}"/>
    <cellStyle name="Normal 62 3 7" xfId="20500" xr:uid="{00000000-0005-0000-0000-0000BA580000}"/>
    <cellStyle name="Normal 62 4" xfId="1280" xr:uid="{00000000-0005-0000-0000-0000BB580000}"/>
    <cellStyle name="Normal 62 4 2" xfId="2585" xr:uid="{00000000-0005-0000-0000-0000BC580000}"/>
    <cellStyle name="Normal 62 4 2 2" xfId="20501" xr:uid="{00000000-0005-0000-0000-0000BD580000}"/>
    <cellStyle name="Normal 62 4 2 2 2" xfId="20502" xr:uid="{00000000-0005-0000-0000-0000BE580000}"/>
    <cellStyle name="Normal 62 4 2 3" xfId="20503" xr:uid="{00000000-0005-0000-0000-0000BF580000}"/>
    <cellStyle name="Normal 62 4 2 4" xfId="20504" xr:uid="{00000000-0005-0000-0000-0000C0580000}"/>
    <cellStyle name="Normal 62 4 3" xfId="20505" xr:uid="{00000000-0005-0000-0000-0000C1580000}"/>
    <cellStyle name="Normal 62 4 3 2" xfId="20506" xr:uid="{00000000-0005-0000-0000-0000C2580000}"/>
    <cellStyle name="Normal 62 4 3 2 2" xfId="20507" xr:uid="{00000000-0005-0000-0000-0000C3580000}"/>
    <cellStyle name="Normal 62 4 3 3" xfId="20508" xr:uid="{00000000-0005-0000-0000-0000C4580000}"/>
    <cellStyle name="Normal 62 4 3 3 2" xfId="20509" xr:uid="{00000000-0005-0000-0000-0000C5580000}"/>
    <cellStyle name="Normal 62 4 3 4" xfId="20510" xr:uid="{00000000-0005-0000-0000-0000C6580000}"/>
    <cellStyle name="Normal 62 4 4" xfId="20511" xr:uid="{00000000-0005-0000-0000-0000C7580000}"/>
    <cellStyle name="Normal 62 4 4 2" xfId="20512" xr:uid="{00000000-0005-0000-0000-0000C8580000}"/>
    <cellStyle name="Normal 62 4 5" xfId="20513" xr:uid="{00000000-0005-0000-0000-0000C9580000}"/>
    <cellStyle name="Normal 62 4 6" xfId="20514" xr:uid="{00000000-0005-0000-0000-0000CA580000}"/>
    <cellStyle name="Normal 62 4 6 2" xfId="20515" xr:uid="{00000000-0005-0000-0000-0000CB580000}"/>
    <cellStyle name="Normal 62 4 7" xfId="20516" xr:uid="{00000000-0005-0000-0000-0000CC580000}"/>
    <cellStyle name="Normal 62 5" xfId="1281" xr:uid="{00000000-0005-0000-0000-0000CD580000}"/>
    <cellStyle name="Normal 62 5 2" xfId="2586" xr:uid="{00000000-0005-0000-0000-0000CE580000}"/>
    <cellStyle name="Normal 62 5 2 2" xfId="20517" xr:uid="{00000000-0005-0000-0000-0000CF580000}"/>
    <cellStyle name="Normal 62 5 2 2 2" xfId="20518" xr:uid="{00000000-0005-0000-0000-0000D0580000}"/>
    <cellStyle name="Normal 62 5 2 3" xfId="20519" xr:uid="{00000000-0005-0000-0000-0000D1580000}"/>
    <cellStyle name="Normal 62 5 2 4" xfId="20520" xr:uid="{00000000-0005-0000-0000-0000D2580000}"/>
    <cellStyle name="Normal 62 5 3" xfId="20521" xr:uid="{00000000-0005-0000-0000-0000D3580000}"/>
    <cellStyle name="Normal 62 5 3 2" xfId="20522" xr:uid="{00000000-0005-0000-0000-0000D4580000}"/>
    <cellStyle name="Normal 62 5 3 2 2" xfId="20523" xr:uid="{00000000-0005-0000-0000-0000D5580000}"/>
    <cellStyle name="Normal 62 5 3 3" xfId="20524" xr:uid="{00000000-0005-0000-0000-0000D6580000}"/>
    <cellStyle name="Normal 62 5 3 3 2" xfId="20525" xr:uid="{00000000-0005-0000-0000-0000D7580000}"/>
    <cellStyle name="Normal 62 5 3 4" xfId="20526" xr:uid="{00000000-0005-0000-0000-0000D8580000}"/>
    <cellStyle name="Normal 62 5 4" xfId="20527" xr:uid="{00000000-0005-0000-0000-0000D9580000}"/>
    <cellStyle name="Normal 62 5 4 2" xfId="20528" xr:uid="{00000000-0005-0000-0000-0000DA580000}"/>
    <cellStyle name="Normal 62 5 5" xfId="20529" xr:uid="{00000000-0005-0000-0000-0000DB580000}"/>
    <cellStyle name="Normal 62 5 6" xfId="20530" xr:uid="{00000000-0005-0000-0000-0000DC580000}"/>
    <cellStyle name="Normal 62 5 6 2" xfId="20531" xr:uid="{00000000-0005-0000-0000-0000DD580000}"/>
    <cellStyle name="Normal 62 5 7" xfId="20532" xr:uid="{00000000-0005-0000-0000-0000DE580000}"/>
    <cellStyle name="Normal 62 6" xfId="1282" xr:uid="{00000000-0005-0000-0000-0000DF580000}"/>
    <cellStyle name="Normal 62 6 2" xfId="2587" xr:uid="{00000000-0005-0000-0000-0000E0580000}"/>
    <cellStyle name="Normal 62 6 2 2" xfId="20533" xr:uid="{00000000-0005-0000-0000-0000E1580000}"/>
    <cellStyle name="Normal 62 6 2 2 2" xfId="20534" xr:uid="{00000000-0005-0000-0000-0000E2580000}"/>
    <cellStyle name="Normal 62 6 2 3" xfId="20535" xr:uid="{00000000-0005-0000-0000-0000E3580000}"/>
    <cellStyle name="Normal 62 6 2 4" xfId="20536" xr:uid="{00000000-0005-0000-0000-0000E4580000}"/>
    <cellStyle name="Normal 62 6 3" xfId="20537" xr:uid="{00000000-0005-0000-0000-0000E5580000}"/>
    <cellStyle name="Normal 62 6 3 2" xfId="20538" xr:uid="{00000000-0005-0000-0000-0000E6580000}"/>
    <cellStyle name="Normal 62 6 3 2 2" xfId="20539" xr:uid="{00000000-0005-0000-0000-0000E7580000}"/>
    <cellStyle name="Normal 62 6 3 3" xfId="20540" xr:uid="{00000000-0005-0000-0000-0000E8580000}"/>
    <cellStyle name="Normal 62 6 3 3 2" xfId="20541" xr:uid="{00000000-0005-0000-0000-0000E9580000}"/>
    <cellStyle name="Normal 62 6 3 4" xfId="20542" xr:uid="{00000000-0005-0000-0000-0000EA580000}"/>
    <cellStyle name="Normal 62 6 4" xfId="20543" xr:uid="{00000000-0005-0000-0000-0000EB580000}"/>
    <cellStyle name="Normal 62 6 4 2" xfId="20544" xr:uid="{00000000-0005-0000-0000-0000EC580000}"/>
    <cellStyle name="Normal 62 6 5" xfId="20545" xr:uid="{00000000-0005-0000-0000-0000ED580000}"/>
    <cellStyle name="Normal 62 6 6" xfId="20546" xr:uid="{00000000-0005-0000-0000-0000EE580000}"/>
    <cellStyle name="Normal 62 6 6 2" xfId="20547" xr:uid="{00000000-0005-0000-0000-0000EF580000}"/>
    <cellStyle name="Normal 62 6 7" xfId="20548" xr:uid="{00000000-0005-0000-0000-0000F0580000}"/>
    <cellStyle name="Normal 62 7" xfId="1283" xr:uid="{00000000-0005-0000-0000-0000F1580000}"/>
    <cellStyle name="Normal 62 7 2" xfId="2588" xr:uid="{00000000-0005-0000-0000-0000F2580000}"/>
    <cellStyle name="Normal 62 7 2 2" xfId="20549" xr:uid="{00000000-0005-0000-0000-0000F3580000}"/>
    <cellStyle name="Normal 62 7 2 2 2" xfId="20550" xr:uid="{00000000-0005-0000-0000-0000F4580000}"/>
    <cellStyle name="Normal 62 7 2 3" xfId="20551" xr:uid="{00000000-0005-0000-0000-0000F5580000}"/>
    <cellStyle name="Normal 62 7 2 4" xfId="20552" xr:uid="{00000000-0005-0000-0000-0000F6580000}"/>
    <cellStyle name="Normal 62 7 3" xfId="20553" xr:uid="{00000000-0005-0000-0000-0000F7580000}"/>
    <cellStyle name="Normal 62 7 3 2" xfId="20554" xr:uid="{00000000-0005-0000-0000-0000F8580000}"/>
    <cellStyle name="Normal 62 7 3 2 2" xfId="20555" xr:uid="{00000000-0005-0000-0000-0000F9580000}"/>
    <cellStyle name="Normal 62 7 3 3" xfId="20556" xr:uid="{00000000-0005-0000-0000-0000FA580000}"/>
    <cellStyle name="Normal 62 7 3 3 2" xfId="20557" xr:uid="{00000000-0005-0000-0000-0000FB580000}"/>
    <cellStyle name="Normal 62 7 3 4" xfId="20558" xr:uid="{00000000-0005-0000-0000-0000FC580000}"/>
    <cellStyle name="Normal 62 7 4" xfId="20559" xr:uid="{00000000-0005-0000-0000-0000FD580000}"/>
    <cellStyle name="Normal 62 7 4 2" xfId="20560" xr:uid="{00000000-0005-0000-0000-0000FE580000}"/>
    <cellStyle name="Normal 62 7 5" xfId="20561" xr:uid="{00000000-0005-0000-0000-0000FF580000}"/>
    <cellStyle name="Normal 62 7 6" xfId="20562" xr:uid="{00000000-0005-0000-0000-000000590000}"/>
    <cellStyle name="Normal 62 7 6 2" xfId="20563" xr:uid="{00000000-0005-0000-0000-000001590000}"/>
    <cellStyle name="Normal 62 7 7" xfId="20564" xr:uid="{00000000-0005-0000-0000-000002590000}"/>
    <cellStyle name="Normal 62 8" xfId="1284" xr:uid="{00000000-0005-0000-0000-000003590000}"/>
    <cellStyle name="Normal 62 8 2" xfId="2589" xr:uid="{00000000-0005-0000-0000-000004590000}"/>
    <cellStyle name="Normal 62 8 2 2" xfId="20565" xr:uid="{00000000-0005-0000-0000-000005590000}"/>
    <cellStyle name="Normal 62 8 2 2 2" xfId="20566" xr:uid="{00000000-0005-0000-0000-000006590000}"/>
    <cellStyle name="Normal 62 8 2 3" xfId="20567" xr:uid="{00000000-0005-0000-0000-000007590000}"/>
    <cellStyle name="Normal 62 8 2 4" xfId="20568" xr:uid="{00000000-0005-0000-0000-000008590000}"/>
    <cellStyle name="Normal 62 8 3" xfId="20569" xr:uid="{00000000-0005-0000-0000-000009590000}"/>
    <cellStyle name="Normal 62 8 3 2" xfId="20570" xr:uid="{00000000-0005-0000-0000-00000A590000}"/>
    <cellStyle name="Normal 62 8 3 2 2" xfId="20571" xr:uid="{00000000-0005-0000-0000-00000B590000}"/>
    <cellStyle name="Normal 62 8 3 3" xfId="20572" xr:uid="{00000000-0005-0000-0000-00000C590000}"/>
    <cellStyle name="Normal 62 8 3 3 2" xfId="20573" xr:uid="{00000000-0005-0000-0000-00000D590000}"/>
    <cellStyle name="Normal 62 8 3 4" xfId="20574" xr:uid="{00000000-0005-0000-0000-00000E590000}"/>
    <cellStyle name="Normal 62 8 4" xfId="20575" xr:uid="{00000000-0005-0000-0000-00000F590000}"/>
    <cellStyle name="Normal 62 8 4 2" xfId="20576" xr:uid="{00000000-0005-0000-0000-000010590000}"/>
    <cellStyle name="Normal 62 8 5" xfId="20577" xr:uid="{00000000-0005-0000-0000-000011590000}"/>
    <cellStyle name="Normal 62 8 6" xfId="20578" xr:uid="{00000000-0005-0000-0000-000012590000}"/>
    <cellStyle name="Normal 62 8 6 2" xfId="20579" xr:uid="{00000000-0005-0000-0000-000013590000}"/>
    <cellStyle name="Normal 62 8 7" xfId="20580" xr:uid="{00000000-0005-0000-0000-000014590000}"/>
    <cellStyle name="Normal 62 9" xfId="1285" xr:uid="{00000000-0005-0000-0000-000015590000}"/>
    <cellStyle name="Normal 62 9 2" xfId="2590" xr:uid="{00000000-0005-0000-0000-000016590000}"/>
    <cellStyle name="Normal 62 9 2 2" xfId="20581" xr:uid="{00000000-0005-0000-0000-000017590000}"/>
    <cellStyle name="Normal 62 9 2 2 2" xfId="20582" xr:uid="{00000000-0005-0000-0000-000018590000}"/>
    <cellStyle name="Normal 62 9 2 3" xfId="20583" xr:uid="{00000000-0005-0000-0000-000019590000}"/>
    <cellStyle name="Normal 62 9 2 4" xfId="20584" xr:uid="{00000000-0005-0000-0000-00001A590000}"/>
    <cellStyle name="Normal 62 9 3" xfId="20585" xr:uid="{00000000-0005-0000-0000-00001B590000}"/>
    <cellStyle name="Normal 62 9 3 2" xfId="20586" xr:uid="{00000000-0005-0000-0000-00001C590000}"/>
    <cellStyle name="Normal 62 9 3 2 2" xfId="20587" xr:uid="{00000000-0005-0000-0000-00001D590000}"/>
    <cellStyle name="Normal 62 9 3 3" xfId="20588" xr:uid="{00000000-0005-0000-0000-00001E590000}"/>
    <cellStyle name="Normal 62 9 3 3 2" xfId="20589" xr:uid="{00000000-0005-0000-0000-00001F590000}"/>
    <cellStyle name="Normal 62 9 3 4" xfId="20590" xr:uid="{00000000-0005-0000-0000-000020590000}"/>
    <cellStyle name="Normal 62 9 4" xfId="20591" xr:uid="{00000000-0005-0000-0000-000021590000}"/>
    <cellStyle name="Normal 62 9 4 2" xfId="20592" xr:uid="{00000000-0005-0000-0000-000022590000}"/>
    <cellStyle name="Normal 62 9 5" xfId="20593" xr:uid="{00000000-0005-0000-0000-000023590000}"/>
    <cellStyle name="Normal 62 9 6" xfId="20594" xr:uid="{00000000-0005-0000-0000-000024590000}"/>
    <cellStyle name="Normal 62 9 6 2" xfId="20595" xr:uid="{00000000-0005-0000-0000-000025590000}"/>
    <cellStyle name="Normal 62 9 7" xfId="20596" xr:uid="{00000000-0005-0000-0000-000026590000}"/>
    <cellStyle name="Normal 63" xfId="1286" xr:uid="{00000000-0005-0000-0000-000027590000}"/>
    <cellStyle name="Normal 63 10" xfId="1287" xr:uid="{00000000-0005-0000-0000-000028590000}"/>
    <cellStyle name="Normal 63 10 2" xfId="2591" xr:uid="{00000000-0005-0000-0000-000029590000}"/>
    <cellStyle name="Normal 63 10 2 2" xfId="20597" xr:uid="{00000000-0005-0000-0000-00002A590000}"/>
    <cellStyle name="Normal 63 10 2 2 2" xfId="20598" xr:uid="{00000000-0005-0000-0000-00002B590000}"/>
    <cellStyle name="Normal 63 10 2 3" xfId="20599" xr:uid="{00000000-0005-0000-0000-00002C590000}"/>
    <cellStyle name="Normal 63 10 2 4" xfId="20600" xr:uid="{00000000-0005-0000-0000-00002D590000}"/>
    <cellStyle name="Normal 63 10 3" xfId="20601" xr:uid="{00000000-0005-0000-0000-00002E590000}"/>
    <cellStyle name="Normal 63 10 3 2" xfId="20602" xr:uid="{00000000-0005-0000-0000-00002F590000}"/>
    <cellStyle name="Normal 63 10 3 2 2" xfId="20603" xr:uid="{00000000-0005-0000-0000-000030590000}"/>
    <cellStyle name="Normal 63 10 3 3" xfId="20604" xr:uid="{00000000-0005-0000-0000-000031590000}"/>
    <cellStyle name="Normal 63 10 3 3 2" xfId="20605" xr:uid="{00000000-0005-0000-0000-000032590000}"/>
    <cellStyle name="Normal 63 10 3 4" xfId="20606" xr:uid="{00000000-0005-0000-0000-000033590000}"/>
    <cellStyle name="Normal 63 10 4" xfId="20607" xr:uid="{00000000-0005-0000-0000-000034590000}"/>
    <cellStyle name="Normal 63 10 4 2" xfId="20608" xr:uid="{00000000-0005-0000-0000-000035590000}"/>
    <cellStyle name="Normal 63 10 5" xfId="20609" xr:uid="{00000000-0005-0000-0000-000036590000}"/>
    <cellStyle name="Normal 63 10 6" xfId="20610" xr:uid="{00000000-0005-0000-0000-000037590000}"/>
    <cellStyle name="Normal 63 10 6 2" xfId="20611" xr:uid="{00000000-0005-0000-0000-000038590000}"/>
    <cellStyle name="Normal 63 10 7" xfId="20612" xr:uid="{00000000-0005-0000-0000-000039590000}"/>
    <cellStyle name="Normal 63 11" xfId="1288" xr:uid="{00000000-0005-0000-0000-00003A590000}"/>
    <cellStyle name="Normal 63 11 2" xfId="2592" xr:uid="{00000000-0005-0000-0000-00003B590000}"/>
    <cellStyle name="Normal 63 11 2 2" xfId="20613" xr:uid="{00000000-0005-0000-0000-00003C590000}"/>
    <cellStyle name="Normal 63 11 2 2 2" xfId="20614" xr:uid="{00000000-0005-0000-0000-00003D590000}"/>
    <cellStyle name="Normal 63 11 2 3" xfId="20615" xr:uid="{00000000-0005-0000-0000-00003E590000}"/>
    <cellStyle name="Normal 63 11 2 4" xfId="20616" xr:uid="{00000000-0005-0000-0000-00003F590000}"/>
    <cellStyle name="Normal 63 11 3" xfId="20617" xr:uid="{00000000-0005-0000-0000-000040590000}"/>
    <cellStyle name="Normal 63 11 3 2" xfId="20618" xr:uid="{00000000-0005-0000-0000-000041590000}"/>
    <cellStyle name="Normal 63 11 3 2 2" xfId="20619" xr:uid="{00000000-0005-0000-0000-000042590000}"/>
    <cellStyle name="Normal 63 11 3 3" xfId="20620" xr:uid="{00000000-0005-0000-0000-000043590000}"/>
    <cellStyle name="Normal 63 11 3 3 2" xfId="20621" xr:uid="{00000000-0005-0000-0000-000044590000}"/>
    <cellStyle name="Normal 63 11 3 4" xfId="20622" xr:uid="{00000000-0005-0000-0000-000045590000}"/>
    <cellStyle name="Normal 63 11 4" xfId="20623" xr:uid="{00000000-0005-0000-0000-000046590000}"/>
    <cellStyle name="Normal 63 11 4 2" xfId="20624" xr:uid="{00000000-0005-0000-0000-000047590000}"/>
    <cellStyle name="Normal 63 11 5" xfId="20625" xr:uid="{00000000-0005-0000-0000-000048590000}"/>
    <cellStyle name="Normal 63 11 6" xfId="20626" xr:uid="{00000000-0005-0000-0000-000049590000}"/>
    <cellStyle name="Normal 63 11 6 2" xfId="20627" xr:uid="{00000000-0005-0000-0000-00004A590000}"/>
    <cellStyle name="Normal 63 11 7" xfId="20628" xr:uid="{00000000-0005-0000-0000-00004B590000}"/>
    <cellStyle name="Normal 63 12" xfId="2097" xr:uid="{00000000-0005-0000-0000-00004C590000}"/>
    <cellStyle name="Normal 63 12 2" xfId="20629" xr:uid="{00000000-0005-0000-0000-00004D590000}"/>
    <cellStyle name="Normal 63 12 2 2" xfId="20630" xr:uid="{00000000-0005-0000-0000-00004E590000}"/>
    <cellStyle name="Normal 63 12 3" xfId="20631" xr:uid="{00000000-0005-0000-0000-00004F590000}"/>
    <cellStyle name="Normal 63 12 4" xfId="20632" xr:uid="{00000000-0005-0000-0000-000050590000}"/>
    <cellStyle name="Normal 63 13" xfId="20633" xr:uid="{00000000-0005-0000-0000-000051590000}"/>
    <cellStyle name="Normal 63 13 2" xfId="20634" xr:uid="{00000000-0005-0000-0000-000052590000}"/>
    <cellStyle name="Normal 63 13 2 2" xfId="20635" xr:uid="{00000000-0005-0000-0000-000053590000}"/>
    <cellStyle name="Normal 63 13 3" xfId="20636" xr:uid="{00000000-0005-0000-0000-000054590000}"/>
    <cellStyle name="Normal 63 13 3 2" xfId="20637" xr:uid="{00000000-0005-0000-0000-000055590000}"/>
    <cellStyle name="Normal 63 13 4" xfId="20638" xr:uid="{00000000-0005-0000-0000-000056590000}"/>
    <cellStyle name="Normal 63 14" xfId="20639" xr:uid="{00000000-0005-0000-0000-000057590000}"/>
    <cellStyle name="Normal 63 14 2" xfId="20640" xr:uid="{00000000-0005-0000-0000-000058590000}"/>
    <cellStyle name="Normal 63 15" xfId="20641" xr:uid="{00000000-0005-0000-0000-000059590000}"/>
    <cellStyle name="Normal 63 16" xfId="20642" xr:uid="{00000000-0005-0000-0000-00005A590000}"/>
    <cellStyle name="Normal 63 16 2" xfId="20643" xr:uid="{00000000-0005-0000-0000-00005B590000}"/>
    <cellStyle name="Normal 63 17" xfId="20644" xr:uid="{00000000-0005-0000-0000-00005C590000}"/>
    <cellStyle name="Normal 63 2" xfId="1289" xr:uid="{00000000-0005-0000-0000-00005D590000}"/>
    <cellStyle name="Normal 63 2 2" xfId="2593" xr:uid="{00000000-0005-0000-0000-00005E590000}"/>
    <cellStyle name="Normal 63 2 2 2" xfId="20645" xr:uid="{00000000-0005-0000-0000-00005F590000}"/>
    <cellStyle name="Normal 63 2 2 2 2" xfId="20646" xr:uid="{00000000-0005-0000-0000-000060590000}"/>
    <cellStyle name="Normal 63 2 2 3" xfId="20647" xr:uid="{00000000-0005-0000-0000-000061590000}"/>
    <cellStyle name="Normal 63 2 2 4" xfId="20648" xr:uid="{00000000-0005-0000-0000-000062590000}"/>
    <cellStyle name="Normal 63 2 3" xfId="20649" xr:uid="{00000000-0005-0000-0000-000063590000}"/>
    <cellStyle name="Normal 63 2 3 2" xfId="20650" xr:uid="{00000000-0005-0000-0000-000064590000}"/>
    <cellStyle name="Normal 63 2 3 2 2" xfId="20651" xr:uid="{00000000-0005-0000-0000-000065590000}"/>
    <cellStyle name="Normal 63 2 3 3" xfId="20652" xr:uid="{00000000-0005-0000-0000-000066590000}"/>
    <cellStyle name="Normal 63 2 3 3 2" xfId="20653" xr:uid="{00000000-0005-0000-0000-000067590000}"/>
    <cellStyle name="Normal 63 2 3 4" xfId="20654" xr:uid="{00000000-0005-0000-0000-000068590000}"/>
    <cellStyle name="Normal 63 2 4" xfId="20655" xr:uid="{00000000-0005-0000-0000-000069590000}"/>
    <cellStyle name="Normal 63 2 4 2" xfId="20656" xr:uid="{00000000-0005-0000-0000-00006A590000}"/>
    <cellStyle name="Normal 63 2 5" xfId="20657" xr:uid="{00000000-0005-0000-0000-00006B590000}"/>
    <cellStyle name="Normal 63 2 6" xfId="20658" xr:uid="{00000000-0005-0000-0000-00006C590000}"/>
    <cellStyle name="Normal 63 2 6 2" xfId="20659" xr:uid="{00000000-0005-0000-0000-00006D590000}"/>
    <cellStyle name="Normal 63 2 7" xfId="20660" xr:uid="{00000000-0005-0000-0000-00006E590000}"/>
    <cellStyle name="Normal 63 3" xfId="1290" xr:uid="{00000000-0005-0000-0000-00006F590000}"/>
    <cellStyle name="Normal 63 3 2" xfId="2594" xr:uid="{00000000-0005-0000-0000-000070590000}"/>
    <cellStyle name="Normal 63 3 2 2" xfId="20661" xr:uid="{00000000-0005-0000-0000-000071590000}"/>
    <cellStyle name="Normal 63 3 2 2 2" xfId="20662" xr:uid="{00000000-0005-0000-0000-000072590000}"/>
    <cellStyle name="Normal 63 3 2 3" xfId="20663" xr:uid="{00000000-0005-0000-0000-000073590000}"/>
    <cellStyle name="Normal 63 3 2 4" xfId="20664" xr:uid="{00000000-0005-0000-0000-000074590000}"/>
    <cellStyle name="Normal 63 3 3" xfId="20665" xr:uid="{00000000-0005-0000-0000-000075590000}"/>
    <cellStyle name="Normal 63 3 3 2" xfId="20666" xr:uid="{00000000-0005-0000-0000-000076590000}"/>
    <cellStyle name="Normal 63 3 3 2 2" xfId="20667" xr:uid="{00000000-0005-0000-0000-000077590000}"/>
    <cellStyle name="Normal 63 3 3 3" xfId="20668" xr:uid="{00000000-0005-0000-0000-000078590000}"/>
    <cellStyle name="Normal 63 3 3 3 2" xfId="20669" xr:uid="{00000000-0005-0000-0000-000079590000}"/>
    <cellStyle name="Normal 63 3 3 4" xfId="20670" xr:uid="{00000000-0005-0000-0000-00007A590000}"/>
    <cellStyle name="Normal 63 3 4" xfId="20671" xr:uid="{00000000-0005-0000-0000-00007B590000}"/>
    <cellStyle name="Normal 63 3 4 2" xfId="20672" xr:uid="{00000000-0005-0000-0000-00007C590000}"/>
    <cellStyle name="Normal 63 3 5" xfId="20673" xr:uid="{00000000-0005-0000-0000-00007D590000}"/>
    <cellStyle name="Normal 63 3 6" xfId="20674" xr:uid="{00000000-0005-0000-0000-00007E590000}"/>
    <cellStyle name="Normal 63 3 6 2" xfId="20675" xr:uid="{00000000-0005-0000-0000-00007F590000}"/>
    <cellStyle name="Normal 63 3 7" xfId="20676" xr:uid="{00000000-0005-0000-0000-000080590000}"/>
    <cellStyle name="Normal 63 4" xfId="1291" xr:uid="{00000000-0005-0000-0000-000081590000}"/>
    <cellStyle name="Normal 63 4 2" xfId="2595" xr:uid="{00000000-0005-0000-0000-000082590000}"/>
    <cellStyle name="Normal 63 4 2 2" xfId="20677" xr:uid="{00000000-0005-0000-0000-000083590000}"/>
    <cellStyle name="Normal 63 4 2 2 2" xfId="20678" xr:uid="{00000000-0005-0000-0000-000084590000}"/>
    <cellStyle name="Normal 63 4 2 3" xfId="20679" xr:uid="{00000000-0005-0000-0000-000085590000}"/>
    <cellStyle name="Normal 63 4 2 4" xfId="20680" xr:uid="{00000000-0005-0000-0000-000086590000}"/>
    <cellStyle name="Normal 63 4 3" xfId="20681" xr:uid="{00000000-0005-0000-0000-000087590000}"/>
    <cellStyle name="Normal 63 4 3 2" xfId="20682" xr:uid="{00000000-0005-0000-0000-000088590000}"/>
    <cellStyle name="Normal 63 4 3 2 2" xfId="20683" xr:uid="{00000000-0005-0000-0000-000089590000}"/>
    <cellStyle name="Normal 63 4 3 3" xfId="20684" xr:uid="{00000000-0005-0000-0000-00008A590000}"/>
    <cellStyle name="Normal 63 4 3 3 2" xfId="20685" xr:uid="{00000000-0005-0000-0000-00008B590000}"/>
    <cellStyle name="Normal 63 4 3 4" xfId="20686" xr:uid="{00000000-0005-0000-0000-00008C590000}"/>
    <cellStyle name="Normal 63 4 4" xfId="20687" xr:uid="{00000000-0005-0000-0000-00008D590000}"/>
    <cellStyle name="Normal 63 4 4 2" xfId="20688" xr:uid="{00000000-0005-0000-0000-00008E590000}"/>
    <cellStyle name="Normal 63 4 5" xfId="20689" xr:uid="{00000000-0005-0000-0000-00008F590000}"/>
    <cellStyle name="Normal 63 4 6" xfId="20690" xr:uid="{00000000-0005-0000-0000-000090590000}"/>
    <cellStyle name="Normal 63 4 6 2" xfId="20691" xr:uid="{00000000-0005-0000-0000-000091590000}"/>
    <cellStyle name="Normal 63 4 7" xfId="20692" xr:uid="{00000000-0005-0000-0000-000092590000}"/>
    <cellStyle name="Normal 63 5" xfId="1292" xr:uid="{00000000-0005-0000-0000-000093590000}"/>
    <cellStyle name="Normal 63 5 2" xfId="2596" xr:uid="{00000000-0005-0000-0000-000094590000}"/>
    <cellStyle name="Normal 63 5 2 2" xfId="20693" xr:uid="{00000000-0005-0000-0000-000095590000}"/>
    <cellStyle name="Normal 63 5 2 2 2" xfId="20694" xr:uid="{00000000-0005-0000-0000-000096590000}"/>
    <cellStyle name="Normal 63 5 2 3" xfId="20695" xr:uid="{00000000-0005-0000-0000-000097590000}"/>
    <cellStyle name="Normal 63 5 2 4" xfId="20696" xr:uid="{00000000-0005-0000-0000-000098590000}"/>
    <cellStyle name="Normal 63 5 3" xfId="20697" xr:uid="{00000000-0005-0000-0000-000099590000}"/>
    <cellStyle name="Normal 63 5 3 2" xfId="20698" xr:uid="{00000000-0005-0000-0000-00009A590000}"/>
    <cellStyle name="Normal 63 5 3 2 2" xfId="20699" xr:uid="{00000000-0005-0000-0000-00009B590000}"/>
    <cellStyle name="Normal 63 5 3 3" xfId="20700" xr:uid="{00000000-0005-0000-0000-00009C590000}"/>
    <cellStyle name="Normal 63 5 3 3 2" xfId="20701" xr:uid="{00000000-0005-0000-0000-00009D590000}"/>
    <cellStyle name="Normal 63 5 3 4" xfId="20702" xr:uid="{00000000-0005-0000-0000-00009E590000}"/>
    <cellStyle name="Normal 63 5 4" xfId="20703" xr:uid="{00000000-0005-0000-0000-00009F590000}"/>
    <cellStyle name="Normal 63 5 4 2" xfId="20704" xr:uid="{00000000-0005-0000-0000-0000A0590000}"/>
    <cellStyle name="Normal 63 5 5" xfId="20705" xr:uid="{00000000-0005-0000-0000-0000A1590000}"/>
    <cellStyle name="Normal 63 5 6" xfId="20706" xr:uid="{00000000-0005-0000-0000-0000A2590000}"/>
    <cellStyle name="Normal 63 5 6 2" xfId="20707" xr:uid="{00000000-0005-0000-0000-0000A3590000}"/>
    <cellStyle name="Normal 63 5 7" xfId="20708" xr:uid="{00000000-0005-0000-0000-0000A4590000}"/>
    <cellStyle name="Normal 63 6" xfId="1293" xr:uid="{00000000-0005-0000-0000-0000A5590000}"/>
    <cellStyle name="Normal 63 6 2" xfId="2597" xr:uid="{00000000-0005-0000-0000-0000A6590000}"/>
    <cellStyle name="Normal 63 6 2 2" xfId="20709" xr:uid="{00000000-0005-0000-0000-0000A7590000}"/>
    <cellStyle name="Normal 63 6 2 2 2" xfId="20710" xr:uid="{00000000-0005-0000-0000-0000A8590000}"/>
    <cellStyle name="Normal 63 6 2 3" xfId="20711" xr:uid="{00000000-0005-0000-0000-0000A9590000}"/>
    <cellStyle name="Normal 63 6 2 4" xfId="20712" xr:uid="{00000000-0005-0000-0000-0000AA590000}"/>
    <cellStyle name="Normal 63 6 3" xfId="20713" xr:uid="{00000000-0005-0000-0000-0000AB590000}"/>
    <cellStyle name="Normal 63 6 3 2" xfId="20714" xr:uid="{00000000-0005-0000-0000-0000AC590000}"/>
    <cellStyle name="Normal 63 6 3 2 2" xfId="20715" xr:uid="{00000000-0005-0000-0000-0000AD590000}"/>
    <cellStyle name="Normal 63 6 3 3" xfId="20716" xr:uid="{00000000-0005-0000-0000-0000AE590000}"/>
    <cellStyle name="Normal 63 6 3 3 2" xfId="20717" xr:uid="{00000000-0005-0000-0000-0000AF590000}"/>
    <cellStyle name="Normal 63 6 3 4" xfId="20718" xr:uid="{00000000-0005-0000-0000-0000B0590000}"/>
    <cellStyle name="Normal 63 6 4" xfId="20719" xr:uid="{00000000-0005-0000-0000-0000B1590000}"/>
    <cellStyle name="Normal 63 6 4 2" xfId="20720" xr:uid="{00000000-0005-0000-0000-0000B2590000}"/>
    <cellStyle name="Normal 63 6 5" xfId="20721" xr:uid="{00000000-0005-0000-0000-0000B3590000}"/>
    <cellStyle name="Normal 63 6 6" xfId="20722" xr:uid="{00000000-0005-0000-0000-0000B4590000}"/>
    <cellStyle name="Normal 63 6 6 2" xfId="20723" xr:uid="{00000000-0005-0000-0000-0000B5590000}"/>
    <cellStyle name="Normal 63 6 7" xfId="20724" xr:uid="{00000000-0005-0000-0000-0000B6590000}"/>
    <cellStyle name="Normal 63 7" xfId="1294" xr:uid="{00000000-0005-0000-0000-0000B7590000}"/>
    <cellStyle name="Normal 63 7 2" xfId="2598" xr:uid="{00000000-0005-0000-0000-0000B8590000}"/>
    <cellStyle name="Normal 63 7 2 2" xfId="20725" xr:uid="{00000000-0005-0000-0000-0000B9590000}"/>
    <cellStyle name="Normal 63 7 2 2 2" xfId="20726" xr:uid="{00000000-0005-0000-0000-0000BA590000}"/>
    <cellStyle name="Normal 63 7 2 3" xfId="20727" xr:uid="{00000000-0005-0000-0000-0000BB590000}"/>
    <cellStyle name="Normal 63 7 2 4" xfId="20728" xr:uid="{00000000-0005-0000-0000-0000BC590000}"/>
    <cellStyle name="Normal 63 7 3" xfId="20729" xr:uid="{00000000-0005-0000-0000-0000BD590000}"/>
    <cellStyle name="Normal 63 7 3 2" xfId="20730" xr:uid="{00000000-0005-0000-0000-0000BE590000}"/>
    <cellStyle name="Normal 63 7 3 2 2" xfId="20731" xr:uid="{00000000-0005-0000-0000-0000BF590000}"/>
    <cellStyle name="Normal 63 7 3 3" xfId="20732" xr:uid="{00000000-0005-0000-0000-0000C0590000}"/>
    <cellStyle name="Normal 63 7 3 3 2" xfId="20733" xr:uid="{00000000-0005-0000-0000-0000C1590000}"/>
    <cellStyle name="Normal 63 7 3 4" xfId="20734" xr:uid="{00000000-0005-0000-0000-0000C2590000}"/>
    <cellStyle name="Normal 63 7 4" xfId="20735" xr:uid="{00000000-0005-0000-0000-0000C3590000}"/>
    <cellStyle name="Normal 63 7 4 2" xfId="20736" xr:uid="{00000000-0005-0000-0000-0000C4590000}"/>
    <cellStyle name="Normal 63 7 5" xfId="20737" xr:uid="{00000000-0005-0000-0000-0000C5590000}"/>
    <cellStyle name="Normal 63 7 6" xfId="20738" xr:uid="{00000000-0005-0000-0000-0000C6590000}"/>
    <cellStyle name="Normal 63 7 6 2" xfId="20739" xr:uid="{00000000-0005-0000-0000-0000C7590000}"/>
    <cellStyle name="Normal 63 7 7" xfId="20740" xr:uid="{00000000-0005-0000-0000-0000C8590000}"/>
    <cellStyle name="Normal 63 8" xfId="1295" xr:uid="{00000000-0005-0000-0000-0000C9590000}"/>
    <cellStyle name="Normal 63 8 2" xfId="2599" xr:uid="{00000000-0005-0000-0000-0000CA590000}"/>
    <cellStyle name="Normal 63 8 2 2" xfId="20741" xr:uid="{00000000-0005-0000-0000-0000CB590000}"/>
    <cellStyle name="Normal 63 8 2 2 2" xfId="20742" xr:uid="{00000000-0005-0000-0000-0000CC590000}"/>
    <cellStyle name="Normal 63 8 2 3" xfId="20743" xr:uid="{00000000-0005-0000-0000-0000CD590000}"/>
    <cellStyle name="Normal 63 8 2 4" xfId="20744" xr:uid="{00000000-0005-0000-0000-0000CE590000}"/>
    <cellStyle name="Normal 63 8 3" xfId="20745" xr:uid="{00000000-0005-0000-0000-0000CF590000}"/>
    <cellStyle name="Normal 63 8 3 2" xfId="20746" xr:uid="{00000000-0005-0000-0000-0000D0590000}"/>
    <cellStyle name="Normal 63 8 3 2 2" xfId="20747" xr:uid="{00000000-0005-0000-0000-0000D1590000}"/>
    <cellStyle name="Normal 63 8 3 3" xfId="20748" xr:uid="{00000000-0005-0000-0000-0000D2590000}"/>
    <cellStyle name="Normal 63 8 3 3 2" xfId="20749" xr:uid="{00000000-0005-0000-0000-0000D3590000}"/>
    <cellStyle name="Normal 63 8 3 4" xfId="20750" xr:uid="{00000000-0005-0000-0000-0000D4590000}"/>
    <cellStyle name="Normal 63 8 4" xfId="20751" xr:uid="{00000000-0005-0000-0000-0000D5590000}"/>
    <cellStyle name="Normal 63 8 4 2" xfId="20752" xr:uid="{00000000-0005-0000-0000-0000D6590000}"/>
    <cellStyle name="Normal 63 8 5" xfId="20753" xr:uid="{00000000-0005-0000-0000-0000D7590000}"/>
    <cellStyle name="Normal 63 8 6" xfId="20754" xr:uid="{00000000-0005-0000-0000-0000D8590000}"/>
    <cellStyle name="Normal 63 8 6 2" xfId="20755" xr:uid="{00000000-0005-0000-0000-0000D9590000}"/>
    <cellStyle name="Normal 63 8 7" xfId="20756" xr:uid="{00000000-0005-0000-0000-0000DA590000}"/>
    <cellStyle name="Normal 63 9" xfId="1296" xr:uid="{00000000-0005-0000-0000-0000DB590000}"/>
    <cellStyle name="Normal 63 9 2" xfId="2600" xr:uid="{00000000-0005-0000-0000-0000DC590000}"/>
    <cellStyle name="Normal 63 9 2 2" xfId="20757" xr:uid="{00000000-0005-0000-0000-0000DD590000}"/>
    <cellStyle name="Normal 63 9 2 2 2" xfId="20758" xr:uid="{00000000-0005-0000-0000-0000DE590000}"/>
    <cellStyle name="Normal 63 9 2 3" xfId="20759" xr:uid="{00000000-0005-0000-0000-0000DF590000}"/>
    <cellStyle name="Normal 63 9 2 4" xfId="20760" xr:uid="{00000000-0005-0000-0000-0000E0590000}"/>
    <cellStyle name="Normal 63 9 3" xfId="20761" xr:uid="{00000000-0005-0000-0000-0000E1590000}"/>
    <cellStyle name="Normal 63 9 3 2" xfId="20762" xr:uid="{00000000-0005-0000-0000-0000E2590000}"/>
    <cellStyle name="Normal 63 9 3 2 2" xfId="20763" xr:uid="{00000000-0005-0000-0000-0000E3590000}"/>
    <cellStyle name="Normal 63 9 3 3" xfId="20764" xr:uid="{00000000-0005-0000-0000-0000E4590000}"/>
    <cellStyle name="Normal 63 9 3 3 2" xfId="20765" xr:uid="{00000000-0005-0000-0000-0000E5590000}"/>
    <cellStyle name="Normal 63 9 3 4" xfId="20766" xr:uid="{00000000-0005-0000-0000-0000E6590000}"/>
    <cellStyle name="Normal 63 9 4" xfId="20767" xr:uid="{00000000-0005-0000-0000-0000E7590000}"/>
    <cellStyle name="Normal 63 9 4 2" xfId="20768" xr:uid="{00000000-0005-0000-0000-0000E8590000}"/>
    <cellStyle name="Normal 63 9 5" xfId="20769" xr:uid="{00000000-0005-0000-0000-0000E9590000}"/>
    <cellStyle name="Normal 63 9 6" xfId="20770" xr:uid="{00000000-0005-0000-0000-0000EA590000}"/>
    <cellStyle name="Normal 63 9 6 2" xfId="20771" xr:uid="{00000000-0005-0000-0000-0000EB590000}"/>
    <cellStyle name="Normal 63 9 7" xfId="20772" xr:uid="{00000000-0005-0000-0000-0000EC590000}"/>
    <cellStyle name="Normal 64" xfId="1297" xr:uid="{00000000-0005-0000-0000-0000ED590000}"/>
    <cellStyle name="Normal 64 10" xfId="1298" xr:uid="{00000000-0005-0000-0000-0000EE590000}"/>
    <cellStyle name="Normal 64 10 2" xfId="2601" xr:uid="{00000000-0005-0000-0000-0000EF590000}"/>
    <cellStyle name="Normal 64 10 2 2" xfId="20773" xr:uid="{00000000-0005-0000-0000-0000F0590000}"/>
    <cellStyle name="Normal 64 10 2 2 2" xfId="20774" xr:uid="{00000000-0005-0000-0000-0000F1590000}"/>
    <cellStyle name="Normal 64 10 2 3" xfId="20775" xr:uid="{00000000-0005-0000-0000-0000F2590000}"/>
    <cellStyle name="Normal 64 10 2 4" xfId="20776" xr:uid="{00000000-0005-0000-0000-0000F3590000}"/>
    <cellStyle name="Normal 64 10 3" xfId="20777" xr:uid="{00000000-0005-0000-0000-0000F4590000}"/>
    <cellStyle name="Normal 64 10 3 2" xfId="20778" xr:uid="{00000000-0005-0000-0000-0000F5590000}"/>
    <cellStyle name="Normal 64 10 3 2 2" xfId="20779" xr:uid="{00000000-0005-0000-0000-0000F6590000}"/>
    <cellStyle name="Normal 64 10 3 3" xfId="20780" xr:uid="{00000000-0005-0000-0000-0000F7590000}"/>
    <cellStyle name="Normal 64 10 3 3 2" xfId="20781" xr:uid="{00000000-0005-0000-0000-0000F8590000}"/>
    <cellStyle name="Normal 64 10 3 4" xfId="20782" xr:uid="{00000000-0005-0000-0000-0000F9590000}"/>
    <cellStyle name="Normal 64 10 4" xfId="20783" xr:uid="{00000000-0005-0000-0000-0000FA590000}"/>
    <cellStyle name="Normal 64 10 4 2" xfId="20784" xr:uid="{00000000-0005-0000-0000-0000FB590000}"/>
    <cellStyle name="Normal 64 10 5" xfId="20785" xr:uid="{00000000-0005-0000-0000-0000FC590000}"/>
    <cellStyle name="Normal 64 10 6" xfId="20786" xr:uid="{00000000-0005-0000-0000-0000FD590000}"/>
    <cellStyle name="Normal 64 10 6 2" xfId="20787" xr:uid="{00000000-0005-0000-0000-0000FE590000}"/>
    <cellStyle name="Normal 64 10 7" xfId="20788" xr:uid="{00000000-0005-0000-0000-0000FF590000}"/>
    <cellStyle name="Normal 64 11" xfId="1299" xr:uid="{00000000-0005-0000-0000-0000005A0000}"/>
    <cellStyle name="Normal 64 11 2" xfId="2602" xr:uid="{00000000-0005-0000-0000-0000015A0000}"/>
    <cellStyle name="Normal 64 11 2 2" xfId="20789" xr:uid="{00000000-0005-0000-0000-0000025A0000}"/>
    <cellStyle name="Normal 64 11 2 2 2" xfId="20790" xr:uid="{00000000-0005-0000-0000-0000035A0000}"/>
    <cellStyle name="Normal 64 11 2 3" xfId="20791" xr:uid="{00000000-0005-0000-0000-0000045A0000}"/>
    <cellStyle name="Normal 64 11 2 4" xfId="20792" xr:uid="{00000000-0005-0000-0000-0000055A0000}"/>
    <cellStyle name="Normal 64 11 3" xfId="20793" xr:uid="{00000000-0005-0000-0000-0000065A0000}"/>
    <cellStyle name="Normal 64 11 3 2" xfId="20794" xr:uid="{00000000-0005-0000-0000-0000075A0000}"/>
    <cellStyle name="Normal 64 11 3 2 2" xfId="20795" xr:uid="{00000000-0005-0000-0000-0000085A0000}"/>
    <cellStyle name="Normal 64 11 3 3" xfId="20796" xr:uid="{00000000-0005-0000-0000-0000095A0000}"/>
    <cellStyle name="Normal 64 11 3 3 2" xfId="20797" xr:uid="{00000000-0005-0000-0000-00000A5A0000}"/>
    <cellStyle name="Normal 64 11 3 4" xfId="20798" xr:uid="{00000000-0005-0000-0000-00000B5A0000}"/>
    <cellStyle name="Normal 64 11 4" xfId="20799" xr:uid="{00000000-0005-0000-0000-00000C5A0000}"/>
    <cellStyle name="Normal 64 11 4 2" xfId="20800" xr:uid="{00000000-0005-0000-0000-00000D5A0000}"/>
    <cellStyle name="Normal 64 11 5" xfId="20801" xr:uid="{00000000-0005-0000-0000-00000E5A0000}"/>
    <cellStyle name="Normal 64 11 6" xfId="20802" xr:uid="{00000000-0005-0000-0000-00000F5A0000}"/>
    <cellStyle name="Normal 64 11 6 2" xfId="20803" xr:uid="{00000000-0005-0000-0000-0000105A0000}"/>
    <cellStyle name="Normal 64 11 7" xfId="20804" xr:uid="{00000000-0005-0000-0000-0000115A0000}"/>
    <cellStyle name="Normal 64 12" xfId="2098" xr:uid="{00000000-0005-0000-0000-0000125A0000}"/>
    <cellStyle name="Normal 64 12 2" xfId="20805" xr:uid="{00000000-0005-0000-0000-0000135A0000}"/>
    <cellStyle name="Normal 64 12 2 2" xfId="20806" xr:uid="{00000000-0005-0000-0000-0000145A0000}"/>
    <cellStyle name="Normal 64 12 3" xfId="20807" xr:uid="{00000000-0005-0000-0000-0000155A0000}"/>
    <cellStyle name="Normal 64 12 4" xfId="20808" xr:uid="{00000000-0005-0000-0000-0000165A0000}"/>
    <cellStyle name="Normal 64 13" xfId="20809" xr:uid="{00000000-0005-0000-0000-0000175A0000}"/>
    <cellStyle name="Normal 64 13 2" xfId="20810" xr:uid="{00000000-0005-0000-0000-0000185A0000}"/>
    <cellStyle name="Normal 64 13 2 2" xfId="20811" xr:uid="{00000000-0005-0000-0000-0000195A0000}"/>
    <cellStyle name="Normal 64 13 3" xfId="20812" xr:uid="{00000000-0005-0000-0000-00001A5A0000}"/>
    <cellStyle name="Normal 64 13 3 2" xfId="20813" xr:uid="{00000000-0005-0000-0000-00001B5A0000}"/>
    <cellStyle name="Normal 64 13 4" xfId="20814" xr:uid="{00000000-0005-0000-0000-00001C5A0000}"/>
    <cellStyle name="Normal 64 14" xfId="20815" xr:uid="{00000000-0005-0000-0000-00001D5A0000}"/>
    <cellStyle name="Normal 64 14 2" xfId="20816" xr:uid="{00000000-0005-0000-0000-00001E5A0000}"/>
    <cellStyle name="Normal 64 15" xfId="20817" xr:uid="{00000000-0005-0000-0000-00001F5A0000}"/>
    <cellStyle name="Normal 64 16" xfId="20818" xr:uid="{00000000-0005-0000-0000-0000205A0000}"/>
    <cellStyle name="Normal 64 16 2" xfId="20819" xr:uid="{00000000-0005-0000-0000-0000215A0000}"/>
    <cellStyle name="Normal 64 17" xfId="20820" xr:uid="{00000000-0005-0000-0000-0000225A0000}"/>
    <cellStyle name="Normal 64 2" xfId="1300" xr:uid="{00000000-0005-0000-0000-0000235A0000}"/>
    <cellStyle name="Normal 64 2 2" xfId="2603" xr:uid="{00000000-0005-0000-0000-0000245A0000}"/>
    <cellStyle name="Normal 64 2 2 2" xfId="20821" xr:uid="{00000000-0005-0000-0000-0000255A0000}"/>
    <cellStyle name="Normal 64 2 2 2 2" xfId="20822" xr:uid="{00000000-0005-0000-0000-0000265A0000}"/>
    <cellStyle name="Normal 64 2 2 3" xfId="20823" xr:uid="{00000000-0005-0000-0000-0000275A0000}"/>
    <cellStyle name="Normal 64 2 2 4" xfId="20824" xr:uid="{00000000-0005-0000-0000-0000285A0000}"/>
    <cellStyle name="Normal 64 2 3" xfId="20825" xr:uid="{00000000-0005-0000-0000-0000295A0000}"/>
    <cellStyle name="Normal 64 2 3 2" xfId="20826" xr:uid="{00000000-0005-0000-0000-00002A5A0000}"/>
    <cellStyle name="Normal 64 2 3 2 2" xfId="20827" xr:uid="{00000000-0005-0000-0000-00002B5A0000}"/>
    <cellStyle name="Normal 64 2 3 3" xfId="20828" xr:uid="{00000000-0005-0000-0000-00002C5A0000}"/>
    <cellStyle name="Normal 64 2 3 3 2" xfId="20829" xr:uid="{00000000-0005-0000-0000-00002D5A0000}"/>
    <cellStyle name="Normal 64 2 3 4" xfId="20830" xr:uid="{00000000-0005-0000-0000-00002E5A0000}"/>
    <cellStyle name="Normal 64 2 4" xfId="20831" xr:uid="{00000000-0005-0000-0000-00002F5A0000}"/>
    <cellStyle name="Normal 64 2 4 2" xfId="20832" xr:uid="{00000000-0005-0000-0000-0000305A0000}"/>
    <cellStyle name="Normal 64 2 5" xfId="20833" xr:uid="{00000000-0005-0000-0000-0000315A0000}"/>
    <cellStyle name="Normal 64 2 6" xfId="20834" xr:uid="{00000000-0005-0000-0000-0000325A0000}"/>
    <cellStyle name="Normal 64 2 6 2" xfId="20835" xr:uid="{00000000-0005-0000-0000-0000335A0000}"/>
    <cellStyle name="Normal 64 2 7" xfId="20836" xr:uid="{00000000-0005-0000-0000-0000345A0000}"/>
    <cellStyle name="Normal 64 3" xfId="1301" xr:uid="{00000000-0005-0000-0000-0000355A0000}"/>
    <cellStyle name="Normal 64 3 2" xfId="2604" xr:uid="{00000000-0005-0000-0000-0000365A0000}"/>
    <cellStyle name="Normal 64 3 2 2" xfId="20837" xr:uid="{00000000-0005-0000-0000-0000375A0000}"/>
    <cellStyle name="Normal 64 3 2 2 2" xfId="20838" xr:uid="{00000000-0005-0000-0000-0000385A0000}"/>
    <cellStyle name="Normal 64 3 2 3" xfId="20839" xr:uid="{00000000-0005-0000-0000-0000395A0000}"/>
    <cellStyle name="Normal 64 3 2 4" xfId="20840" xr:uid="{00000000-0005-0000-0000-00003A5A0000}"/>
    <cellStyle name="Normal 64 3 3" xfId="20841" xr:uid="{00000000-0005-0000-0000-00003B5A0000}"/>
    <cellStyle name="Normal 64 3 3 2" xfId="20842" xr:uid="{00000000-0005-0000-0000-00003C5A0000}"/>
    <cellStyle name="Normal 64 3 3 2 2" xfId="20843" xr:uid="{00000000-0005-0000-0000-00003D5A0000}"/>
    <cellStyle name="Normal 64 3 3 3" xfId="20844" xr:uid="{00000000-0005-0000-0000-00003E5A0000}"/>
    <cellStyle name="Normal 64 3 3 3 2" xfId="20845" xr:uid="{00000000-0005-0000-0000-00003F5A0000}"/>
    <cellStyle name="Normal 64 3 3 4" xfId="20846" xr:uid="{00000000-0005-0000-0000-0000405A0000}"/>
    <cellStyle name="Normal 64 3 4" xfId="20847" xr:uid="{00000000-0005-0000-0000-0000415A0000}"/>
    <cellStyle name="Normal 64 3 4 2" xfId="20848" xr:uid="{00000000-0005-0000-0000-0000425A0000}"/>
    <cellStyle name="Normal 64 3 5" xfId="20849" xr:uid="{00000000-0005-0000-0000-0000435A0000}"/>
    <cellStyle name="Normal 64 3 6" xfId="20850" xr:uid="{00000000-0005-0000-0000-0000445A0000}"/>
    <cellStyle name="Normal 64 3 6 2" xfId="20851" xr:uid="{00000000-0005-0000-0000-0000455A0000}"/>
    <cellStyle name="Normal 64 3 7" xfId="20852" xr:uid="{00000000-0005-0000-0000-0000465A0000}"/>
    <cellStyle name="Normal 64 4" xfId="1302" xr:uid="{00000000-0005-0000-0000-0000475A0000}"/>
    <cellStyle name="Normal 64 4 2" xfId="2605" xr:uid="{00000000-0005-0000-0000-0000485A0000}"/>
    <cellStyle name="Normal 64 4 2 2" xfId="20853" xr:uid="{00000000-0005-0000-0000-0000495A0000}"/>
    <cellStyle name="Normal 64 4 2 2 2" xfId="20854" xr:uid="{00000000-0005-0000-0000-00004A5A0000}"/>
    <cellStyle name="Normal 64 4 2 3" xfId="20855" xr:uid="{00000000-0005-0000-0000-00004B5A0000}"/>
    <cellStyle name="Normal 64 4 2 4" xfId="20856" xr:uid="{00000000-0005-0000-0000-00004C5A0000}"/>
    <cellStyle name="Normal 64 4 3" xfId="20857" xr:uid="{00000000-0005-0000-0000-00004D5A0000}"/>
    <cellStyle name="Normal 64 4 3 2" xfId="20858" xr:uid="{00000000-0005-0000-0000-00004E5A0000}"/>
    <cellStyle name="Normal 64 4 3 2 2" xfId="20859" xr:uid="{00000000-0005-0000-0000-00004F5A0000}"/>
    <cellStyle name="Normal 64 4 3 3" xfId="20860" xr:uid="{00000000-0005-0000-0000-0000505A0000}"/>
    <cellStyle name="Normal 64 4 3 3 2" xfId="20861" xr:uid="{00000000-0005-0000-0000-0000515A0000}"/>
    <cellStyle name="Normal 64 4 3 4" xfId="20862" xr:uid="{00000000-0005-0000-0000-0000525A0000}"/>
    <cellStyle name="Normal 64 4 4" xfId="20863" xr:uid="{00000000-0005-0000-0000-0000535A0000}"/>
    <cellStyle name="Normal 64 4 4 2" xfId="20864" xr:uid="{00000000-0005-0000-0000-0000545A0000}"/>
    <cellStyle name="Normal 64 4 5" xfId="20865" xr:uid="{00000000-0005-0000-0000-0000555A0000}"/>
    <cellStyle name="Normal 64 4 6" xfId="20866" xr:uid="{00000000-0005-0000-0000-0000565A0000}"/>
    <cellStyle name="Normal 64 4 6 2" xfId="20867" xr:uid="{00000000-0005-0000-0000-0000575A0000}"/>
    <cellStyle name="Normal 64 4 7" xfId="20868" xr:uid="{00000000-0005-0000-0000-0000585A0000}"/>
    <cellStyle name="Normal 64 5" xfId="1303" xr:uid="{00000000-0005-0000-0000-0000595A0000}"/>
    <cellStyle name="Normal 64 5 2" xfId="2606" xr:uid="{00000000-0005-0000-0000-00005A5A0000}"/>
    <cellStyle name="Normal 64 5 2 2" xfId="20869" xr:uid="{00000000-0005-0000-0000-00005B5A0000}"/>
    <cellStyle name="Normal 64 5 2 2 2" xfId="20870" xr:uid="{00000000-0005-0000-0000-00005C5A0000}"/>
    <cellStyle name="Normal 64 5 2 3" xfId="20871" xr:uid="{00000000-0005-0000-0000-00005D5A0000}"/>
    <cellStyle name="Normal 64 5 2 4" xfId="20872" xr:uid="{00000000-0005-0000-0000-00005E5A0000}"/>
    <cellStyle name="Normal 64 5 3" xfId="20873" xr:uid="{00000000-0005-0000-0000-00005F5A0000}"/>
    <cellStyle name="Normal 64 5 3 2" xfId="20874" xr:uid="{00000000-0005-0000-0000-0000605A0000}"/>
    <cellStyle name="Normal 64 5 3 2 2" xfId="20875" xr:uid="{00000000-0005-0000-0000-0000615A0000}"/>
    <cellStyle name="Normal 64 5 3 3" xfId="20876" xr:uid="{00000000-0005-0000-0000-0000625A0000}"/>
    <cellStyle name="Normal 64 5 3 3 2" xfId="20877" xr:uid="{00000000-0005-0000-0000-0000635A0000}"/>
    <cellStyle name="Normal 64 5 3 4" xfId="20878" xr:uid="{00000000-0005-0000-0000-0000645A0000}"/>
    <cellStyle name="Normal 64 5 4" xfId="20879" xr:uid="{00000000-0005-0000-0000-0000655A0000}"/>
    <cellStyle name="Normal 64 5 4 2" xfId="20880" xr:uid="{00000000-0005-0000-0000-0000665A0000}"/>
    <cellStyle name="Normal 64 5 5" xfId="20881" xr:uid="{00000000-0005-0000-0000-0000675A0000}"/>
    <cellStyle name="Normal 64 5 6" xfId="20882" xr:uid="{00000000-0005-0000-0000-0000685A0000}"/>
    <cellStyle name="Normal 64 5 6 2" xfId="20883" xr:uid="{00000000-0005-0000-0000-0000695A0000}"/>
    <cellStyle name="Normal 64 5 7" xfId="20884" xr:uid="{00000000-0005-0000-0000-00006A5A0000}"/>
    <cellStyle name="Normal 64 6" xfId="1304" xr:uid="{00000000-0005-0000-0000-00006B5A0000}"/>
    <cellStyle name="Normal 64 6 2" xfId="2607" xr:uid="{00000000-0005-0000-0000-00006C5A0000}"/>
    <cellStyle name="Normal 64 6 2 2" xfId="20885" xr:uid="{00000000-0005-0000-0000-00006D5A0000}"/>
    <cellStyle name="Normal 64 6 2 2 2" xfId="20886" xr:uid="{00000000-0005-0000-0000-00006E5A0000}"/>
    <cellStyle name="Normal 64 6 2 3" xfId="20887" xr:uid="{00000000-0005-0000-0000-00006F5A0000}"/>
    <cellStyle name="Normal 64 6 2 4" xfId="20888" xr:uid="{00000000-0005-0000-0000-0000705A0000}"/>
    <cellStyle name="Normal 64 6 3" xfId="20889" xr:uid="{00000000-0005-0000-0000-0000715A0000}"/>
    <cellStyle name="Normal 64 6 3 2" xfId="20890" xr:uid="{00000000-0005-0000-0000-0000725A0000}"/>
    <cellStyle name="Normal 64 6 3 2 2" xfId="20891" xr:uid="{00000000-0005-0000-0000-0000735A0000}"/>
    <cellStyle name="Normal 64 6 3 3" xfId="20892" xr:uid="{00000000-0005-0000-0000-0000745A0000}"/>
    <cellStyle name="Normal 64 6 3 3 2" xfId="20893" xr:uid="{00000000-0005-0000-0000-0000755A0000}"/>
    <cellStyle name="Normal 64 6 3 4" xfId="20894" xr:uid="{00000000-0005-0000-0000-0000765A0000}"/>
    <cellStyle name="Normal 64 6 4" xfId="20895" xr:uid="{00000000-0005-0000-0000-0000775A0000}"/>
    <cellStyle name="Normal 64 6 4 2" xfId="20896" xr:uid="{00000000-0005-0000-0000-0000785A0000}"/>
    <cellStyle name="Normal 64 6 5" xfId="20897" xr:uid="{00000000-0005-0000-0000-0000795A0000}"/>
    <cellStyle name="Normal 64 6 6" xfId="20898" xr:uid="{00000000-0005-0000-0000-00007A5A0000}"/>
    <cellStyle name="Normal 64 6 6 2" xfId="20899" xr:uid="{00000000-0005-0000-0000-00007B5A0000}"/>
    <cellStyle name="Normal 64 6 7" xfId="20900" xr:uid="{00000000-0005-0000-0000-00007C5A0000}"/>
    <cellStyle name="Normal 64 7" xfId="1305" xr:uid="{00000000-0005-0000-0000-00007D5A0000}"/>
    <cellStyle name="Normal 64 7 2" xfId="2608" xr:uid="{00000000-0005-0000-0000-00007E5A0000}"/>
    <cellStyle name="Normal 64 7 2 2" xfId="20901" xr:uid="{00000000-0005-0000-0000-00007F5A0000}"/>
    <cellStyle name="Normal 64 7 2 2 2" xfId="20902" xr:uid="{00000000-0005-0000-0000-0000805A0000}"/>
    <cellStyle name="Normal 64 7 2 3" xfId="20903" xr:uid="{00000000-0005-0000-0000-0000815A0000}"/>
    <cellStyle name="Normal 64 7 2 4" xfId="20904" xr:uid="{00000000-0005-0000-0000-0000825A0000}"/>
    <cellStyle name="Normal 64 7 3" xfId="20905" xr:uid="{00000000-0005-0000-0000-0000835A0000}"/>
    <cellStyle name="Normal 64 7 3 2" xfId="20906" xr:uid="{00000000-0005-0000-0000-0000845A0000}"/>
    <cellStyle name="Normal 64 7 3 2 2" xfId="20907" xr:uid="{00000000-0005-0000-0000-0000855A0000}"/>
    <cellStyle name="Normal 64 7 3 3" xfId="20908" xr:uid="{00000000-0005-0000-0000-0000865A0000}"/>
    <cellStyle name="Normal 64 7 3 3 2" xfId="20909" xr:uid="{00000000-0005-0000-0000-0000875A0000}"/>
    <cellStyle name="Normal 64 7 3 4" xfId="20910" xr:uid="{00000000-0005-0000-0000-0000885A0000}"/>
    <cellStyle name="Normal 64 7 4" xfId="20911" xr:uid="{00000000-0005-0000-0000-0000895A0000}"/>
    <cellStyle name="Normal 64 7 4 2" xfId="20912" xr:uid="{00000000-0005-0000-0000-00008A5A0000}"/>
    <cellStyle name="Normal 64 7 5" xfId="20913" xr:uid="{00000000-0005-0000-0000-00008B5A0000}"/>
    <cellStyle name="Normal 64 7 6" xfId="20914" xr:uid="{00000000-0005-0000-0000-00008C5A0000}"/>
    <cellStyle name="Normal 64 7 6 2" xfId="20915" xr:uid="{00000000-0005-0000-0000-00008D5A0000}"/>
    <cellStyle name="Normal 64 7 7" xfId="20916" xr:uid="{00000000-0005-0000-0000-00008E5A0000}"/>
    <cellStyle name="Normal 64 8" xfId="1306" xr:uid="{00000000-0005-0000-0000-00008F5A0000}"/>
    <cellStyle name="Normal 64 8 2" xfId="2609" xr:uid="{00000000-0005-0000-0000-0000905A0000}"/>
    <cellStyle name="Normal 64 8 2 2" xfId="20917" xr:uid="{00000000-0005-0000-0000-0000915A0000}"/>
    <cellStyle name="Normal 64 8 2 2 2" xfId="20918" xr:uid="{00000000-0005-0000-0000-0000925A0000}"/>
    <cellStyle name="Normal 64 8 2 3" xfId="20919" xr:uid="{00000000-0005-0000-0000-0000935A0000}"/>
    <cellStyle name="Normal 64 8 2 4" xfId="20920" xr:uid="{00000000-0005-0000-0000-0000945A0000}"/>
    <cellStyle name="Normal 64 8 3" xfId="20921" xr:uid="{00000000-0005-0000-0000-0000955A0000}"/>
    <cellStyle name="Normal 64 8 3 2" xfId="20922" xr:uid="{00000000-0005-0000-0000-0000965A0000}"/>
    <cellStyle name="Normal 64 8 3 2 2" xfId="20923" xr:uid="{00000000-0005-0000-0000-0000975A0000}"/>
    <cellStyle name="Normal 64 8 3 3" xfId="20924" xr:uid="{00000000-0005-0000-0000-0000985A0000}"/>
    <cellStyle name="Normal 64 8 3 3 2" xfId="20925" xr:uid="{00000000-0005-0000-0000-0000995A0000}"/>
    <cellStyle name="Normal 64 8 3 4" xfId="20926" xr:uid="{00000000-0005-0000-0000-00009A5A0000}"/>
    <cellStyle name="Normal 64 8 4" xfId="20927" xr:uid="{00000000-0005-0000-0000-00009B5A0000}"/>
    <cellStyle name="Normal 64 8 4 2" xfId="20928" xr:uid="{00000000-0005-0000-0000-00009C5A0000}"/>
    <cellStyle name="Normal 64 8 5" xfId="20929" xr:uid="{00000000-0005-0000-0000-00009D5A0000}"/>
    <cellStyle name="Normal 64 8 6" xfId="20930" xr:uid="{00000000-0005-0000-0000-00009E5A0000}"/>
    <cellStyle name="Normal 64 8 6 2" xfId="20931" xr:uid="{00000000-0005-0000-0000-00009F5A0000}"/>
    <cellStyle name="Normal 64 8 7" xfId="20932" xr:uid="{00000000-0005-0000-0000-0000A05A0000}"/>
    <cellStyle name="Normal 64 9" xfId="1307" xr:uid="{00000000-0005-0000-0000-0000A15A0000}"/>
    <cellStyle name="Normal 64 9 2" xfId="2610" xr:uid="{00000000-0005-0000-0000-0000A25A0000}"/>
    <cellStyle name="Normal 64 9 2 2" xfId="20933" xr:uid="{00000000-0005-0000-0000-0000A35A0000}"/>
    <cellStyle name="Normal 64 9 2 2 2" xfId="20934" xr:uid="{00000000-0005-0000-0000-0000A45A0000}"/>
    <cellStyle name="Normal 64 9 2 3" xfId="20935" xr:uid="{00000000-0005-0000-0000-0000A55A0000}"/>
    <cellStyle name="Normal 64 9 2 4" xfId="20936" xr:uid="{00000000-0005-0000-0000-0000A65A0000}"/>
    <cellStyle name="Normal 64 9 3" xfId="20937" xr:uid="{00000000-0005-0000-0000-0000A75A0000}"/>
    <cellStyle name="Normal 64 9 3 2" xfId="20938" xr:uid="{00000000-0005-0000-0000-0000A85A0000}"/>
    <cellStyle name="Normal 64 9 3 2 2" xfId="20939" xr:uid="{00000000-0005-0000-0000-0000A95A0000}"/>
    <cellStyle name="Normal 64 9 3 3" xfId="20940" xr:uid="{00000000-0005-0000-0000-0000AA5A0000}"/>
    <cellStyle name="Normal 64 9 3 3 2" xfId="20941" xr:uid="{00000000-0005-0000-0000-0000AB5A0000}"/>
    <cellStyle name="Normal 64 9 3 4" xfId="20942" xr:uid="{00000000-0005-0000-0000-0000AC5A0000}"/>
    <cellStyle name="Normal 64 9 4" xfId="20943" xr:uid="{00000000-0005-0000-0000-0000AD5A0000}"/>
    <cellStyle name="Normal 64 9 4 2" xfId="20944" xr:uid="{00000000-0005-0000-0000-0000AE5A0000}"/>
    <cellStyle name="Normal 64 9 5" xfId="20945" xr:uid="{00000000-0005-0000-0000-0000AF5A0000}"/>
    <cellStyle name="Normal 64 9 6" xfId="20946" xr:uid="{00000000-0005-0000-0000-0000B05A0000}"/>
    <cellStyle name="Normal 64 9 6 2" xfId="20947" xr:uid="{00000000-0005-0000-0000-0000B15A0000}"/>
    <cellStyle name="Normal 64 9 7" xfId="20948" xr:uid="{00000000-0005-0000-0000-0000B25A0000}"/>
    <cellStyle name="Normal 65" xfId="1308" xr:uid="{00000000-0005-0000-0000-0000B35A0000}"/>
    <cellStyle name="Normal 65 10" xfId="1309" xr:uid="{00000000-0005-0000-0000-0000B45A0000}"/>
    <cellStyle name="Normal 65 10 2" xfId="2611" xr:uid="{00000000-0005-0000-0000-0000B55A0000}"/>
    <cellStyle name="Normal 65 10 2 2" xfId="20949" xr:uid="{00000000-0005-0000-0000-0000B65A0000}"/>
    <cellStyle name="Normal 65 10 2 2 2" xfId="20950" xr:uid="{00000000-0005-0000-0000-0000B75A0000}"/>
    <cellStyle name="Normal 65 10 2 3" xfId="20951" xr:uid="{00000000-0005-0000-0000-0000B85A0000}"/>
    <cellStyle name="Normal 65 10 2 4" xfId="20952" xr:uid="{00000000-0005-0000-0000-0000B95A0000}"/>
    <cellStyle name="Normal 65 10 3" xfId="20953" xr:uid="{00000000-0005-0000-0000-0000BA5A0000}"/>
    <cellStyle name="Normal 65 10 3 2" xfId="20954" xr:uid="{00000000-0005-0000-0000-0000BB5A0000}"/>
    <cellStyle name="Normal 65 10 3 2 2" xfId="20955" xr:uid="{00000000-0005-0000-0000-0000BC5A0000}"/>
    <cellStyle name="Normal 65 10 3 3" xfId="20956" xr:uid="{00000000-0005-0000-0000-0000BD5A0000}"/>
    <cellStyle name="Normal 65 10 3 3 2" xfId="20957" xr:uid="{00000000-0005-0000-0000-0000BE5A0000}"/>
    <cellStyle name="Normal 65 10 3 4" xfId="20958" xr:uid="{00000000-0005-0000-0000-0000BF5A0000}"/>
    <cellStyle name="Normal 65 10 4" xfId="20959" xr:uid="{00000000-0005-0000-0000-0000C05A0000}"/>
    <cellStyle name="Normal 65 10 4 2" xfId="20960" xr:uid="{00000000-0005-0000-0000-0000C15A0000}"/>
    <cellStyle name="Normal 65 10 5" xfId="20961" xr:uid="{00000000-0005-0000-0000-0000C25A0000}"/>
    <cellStyle name="Normal 65 10 6" xfId="20962" xr:uid="{00000000-0005-0000-0000-0000C35A0000}"/>
    <cellStyle name="Normal 65 10 6 2" xfId="20963" xr:uid="{00000000-0005-0000-0000-0000C45A0000}"/>
    <cellStyle name="Normal 65 10 7" xfId="20964" xr:uid="{00000000-0005-0000-0000-0000C55A0000}"/>
    <cellStyle name="Normal 65 11" xfId="1310" xr:uid="{00000000-0005-0000-0000-0000C65A0000}"/>
    <cellStyle name="Normal 65 11 2" xfId="2612" xr:uid="{00000000-0005-0000-0000-0000C75A0000}"/>
    <cellStyle name="Normal 65 11 2 2" xfId="20965" xr:uid="{00000000-0005-0000-0000-0000C85A0000}"/>
    <cellStyle name="Normal 65 11 2 2 2" xfId="20966" xr:uid="{00000000-0005-0000-0000-0000C95A0000}"/>
    <cellStyle name="Normal 65 11 2 3" xfId="20967" xr:uid="{00000000-0005-0000-0000-0000CA5A0000}"/>
    <cellStyle name="Normal 65 11 2 4" xfId="20968" xr:uid="{00000000-0005-0000-0000-0000CB5A0000}"/>
    <cellStyle name="Normal 65 11 3" xfId="20969" xr:uid="{00000000-0005-0000-0000-0000CC5A0000}"/>
    <cellStyle name="Normal 65 11 3 2" xfId="20970" xr:uid="{00000000-0005-0000-0000-0000CD5A0000}"/>
    <cellStyle name="Normal 65 11 3 2 2" xfId="20971" xr:uid="{00000000-0005-0000-0000-0000CE5A0000}"/>
    <cellStyle name="Normal 65 11 3 3" xfId="20972" xr:uid="{00000000-0005-0000-0000-0000CF5A0000}"/>
    <cellStyle name="Normal 65 11 3 3 2" xfId="20973" xr:uid="{00000000-0005-0000-0000-0000D05A0000}"/>
    <cellStyle name="Normal 65 11 3 4" xfId="20974" xr:uid="{00000000-0005-0000-0000-0000D15A0000}"/>
    <cellStyle name="Normal 65 11 4" xfId="20975" xr:uid="{00000000-0005-0000-0000-0000D25A0000}"/>
    <cellStyle name="Normal 65 11 4 2" xfId="20976" xr:uid="{00000000-0005-0000-0000-0000D35A0000}"/>
    <cellStyle name="Normal 65 11 5" xfId="20977" xr:uid="{00000000-0005-0000-0000-0000D45A0000}"/>
    <cellStyle name="Normal 65 11 6" xfId="20978" xr:uid="{00000000-0005-0000-0000-0000D55A0000}"/>
    <cellStyle name="Normal 65 11 6 2" xfId="20979" xr:uid="{00000000-0005-0000-0000-0000D65A0000}"/>
    <cellStyle name="Normal 65 11 7" xfId="20980" xr:uid="{00000000-0005-0000-0000-0000D75A0000}"/>
    <cellStyle name="Normal 65 12" xfId="2099" xr:uid="{00000000-0005-0000-0000-0000D85A0000}"/>
    <cellStyle name="Normal 65 12 2" xfId="20981" xr:uid="{00000000-0005-0000-0000-0000D95A0000}"/>
    <cellStyle name="Normal 65 12 2 2" xfId="20982" xr:uid="{00000000-0005-0000-0000-0000DA5A0000}"/>
    <cellStyle name="Normal 65 12 3" xfId="20983" xr:uid="{00000000-0005-0000-0000-0000DB5A0000}"/>
    <cellStyle name="Normal 65 12 4" xfId="20984" xr:uid="{00000000-0005-0000-0000-0000DC5A0000}"/>
    <cellStyle name="Normal 65 13" xfId="20985" xr:uid="{00000000-0005-0000-0000-0000DD5A0000}"/>
    <cellStyle name="Normal 65 13 2" xfId="20986" xr:uid="{00000000-0005-0000-0000-0000DE5A0000}"/>
    <cellStyle name="Normal 65 13 2 2" xfId="20987" xr:uid="{00000000-0005-0000-0000-0000DF5A0000}"/>
    <cellStyle name="Normal 65 13 3" xfId="20988" xr:uid="{00000000-0005-0000-0000-0000E05A0000}"/>
    <cellStyle name="Normal 65 13 3 2" xfId="20989" xr:uid="{00000000-0005-0000-0000-0000E15A0000}"/>
    <cellStyle name="Normal 65 13 4" xfId="20990" xr:uid="{00000000-0005-0000-0000-0000E25A0000}"/>
    <cellStyle name="Normal 65 14" xfId="20991" xr:uid="{00000000-0005-0000-0000-0000E35A0000}"/>
    <cellStyle name="Normal 65 14 2" xfId="20992" xr:uid="{00000000-0005-0000-0000-0000E45A0000}"/>
    <cellStyle name="Normal 65 15" xfId="20993" xr:uid="{00000000-0005-0000-0000-0000E55A0000}"/>
    <cellStyle name="Normal 65 16" xfId="20994" xr:uid="{00000000-0005-0000-0000-0000E65A0000}"/>
    <cellStyle name="Normal 65 16 2" xfId="20995" xr:uid="{00000000-0005-0000-0000-0000E75A0000}"/>
    <cellStyle name="Normal 65 17" xfId="20996" xr:uid="{00000000-0005-0000-0000-0000E85A0000}"/>
    <cellStyle name="Normal 65 2" xfId="1311" xr:uid="{00000000-0005-0000-0000-0000E95A0000}"/>
    <cellStyle name="Normal 65 2 2" xfId="2613" xr:uid="{00000000-0005-0000-0000-0000EA5A0000}"/>
    <cellStyle name="Normal 65 2 2 2" xfId="20997" xr:uid="{00000000-0005-0000-0000-0000EB5A0000}"/>
    <cellStyle name="Normal 65 2 2 2 2" xfId="20998" xr:uid="{00000000-0005-0000-0000-0000EC5A0000}"/>
    <cellStyle name="Normal 65 2 2 3" xfId="20999" xr:uid="{00000000-0005-0000-0000-0000ED5A0000}"/>
    <cellStyle name="Normal 65 2 2 4" xfId="21000" xr:uid="{00000000-0005-0000-0000-0000EE5A0000}"/>
    <cellStyle name="Normal 65 2 3" xfId="21001" xr:uid="{00000000-0005-0000-0000-0000EF5A0000}"/>
    <cellStyle name="Normal 65 2 3 2" xfId="21002" xr:uid="{00000000-0005-0000-0000-0000F05A0000}"/>
    <cellStyle name="Normal 65 2 3 2 2" xfId="21003" xr:uid="{00000000-0005-0000-0000-0000F15A0000}"/>
    <cellStyle name="Normal 65 2 3 3" xfId="21004" xr:uid="{00000000-0005-0000-0000-0000F25A0000}"/>
    <cellStyle name="Normal 65 2 3 3 2" xfId="21005" xr:uid="{00000000-0005-0000-0000-0000F35A0000}"/>
    <cellStyle name="Normal 65 2 3 4" xfId="21006" xr:uid="{00000000-0005-0000-0000-0000F45A0000}"/>
    <cellStyle name="Normal 65 2 4" xfId="21007" xr:uid="{00000000-0005-0000-0000-0000F55A0000}"/>
    <cellStyle name="Normal 65 2 4 2" xfId="21008" xr:uid="{00000000-0005-0000-0000-0000F65A0000}"/>
    <cellStyle name="Normal 65 2 5" xfId="21009" xr:uid="{00000000-0005-0000-0000-0000F75A0000}"/>
    <cellStyle name="Normal 65 2 6" xfId="21010" xr:uid="{00000000-0005-0000-0000-0000F85A0000}"/>
    <cellStyle name="Normal 65 2 6 2" xfId="21011" xr:uid="{00000000-0005-0000-0000-0000F95A0000}"/>
    <cellStyle name="Normal 65 2 7" xfId="21012" xr:uid="{00000000-0005-0000-0000-0000FA5A0000}"/>
    <cellStyle name="Normal 65 3" xfId="1312" xr:uid="{00000000-0005-0000-0000-0000FB5A0000}"/>
    <cellStyle name="Normal 65 3 2" xfId="2614" xr:uid="{00000000-0005-0000-0000-0000FC5A0000}"/>
    <cellStyle name="Normal 65 3 2 2" xfId="21013" xr:uid="{00000000-0005-0000-0000-0000FD5A0000}"/>
    <cellStyle name="Normal 65 3 2 2 2" xfId="21014" xr:uid="{00000000-0005-0000-0000-0000FE5A0000}"/>
    <cellStyle name="Normal 65 3 2 3" xfId="21015" xr:uid="{00000000-0005-0000-0000-0000FF5A0000}"/>
    <cellStyle name="Normal 65 3 2 4" xfId="21016" xr:uid="{00000000-0005-0000-0000-0000005B0000}"/>
    <cellStyle name="Normal 65 3 3" xfId="21017" xr:uid="{00000000-0005-0000-0000-0000015B0000}"/>
    <cellStyle name="Normal 65 3 3 2" xfId="21018" xr:uid="{00000000-0005-0000-0000-0000025B0000}"/>
    <cellStyle name="Normal 65 3 3 2 2" xfId="21019" xr:uid="{00000000-0005-0000-0000-0000035B0000}"/>
    <cellStyle name="Normal 65 3 3 3" xfId="21020" xr:uid="{00000000-0005-0000-0000-0000045B0000}"/>
    <cellStyle name="Normal 65 3 3 3 2" xfId="21021" xr:uid="{00000000-0005-0000-0000-0000055B0000}"/>
    <cellStyle name="Normal 65 3 3 4" xfId="21022" xr:uid="{00000000-0005-0000-0000-0000065B0000}"/>
    <cellStyle name="Normal 65 3 4" xfId="21023" xr:uid="{00000000-0005-0000-0000-0000075B0000}"/>
    <cellStyle name="Normal 65 3 4 2" xfId="21024" xr:uid="{00000000-0005-0000-0000-0000085B0000}"/>
    <cellStyle name="Normal 65 3 5" xfId="21025" xr:uid="{00000000-0005-0000-0000-0000095B0000}"/>
    <cellStyle name="Normal 65 3 6" xfId="21026" xr:uid="{00000000-0005-0000-0000-00000A5B0000}"/>
    <cellStyle name="Normal 65 3 6 2" xfId="21027" xr:uid="{00000000-0005-0000-0000-00000B5B0000}"/>
    <cellStyle name="Normal 65 3 7" xfId="21028" xr:uid="{00000000-0005-0000-0000-00000C5B0000}"/>
    <cellStyle name="Normal 65 4" xfId="1313" xr:uid="{00000000-0005-0000-0000-00000D5B0000}"/>
    <cellStyle name="Normal 65 4 2" xfId="2615" xr:uid="{00000000-0005-0000-0000-00000E5B0000}"/>
    <cellStyle name="Normal 65 4 2 2" xfId="21029" xr:uid="{00000000-0005-0000-0000-00000F5B0000}"/>
    <cellStyle name="Normal 65 4 2 2 2" xfId="21030" xr:uid="{00000000-0005-0000-0000-0000105B0000}"/>
    <cellStyle name="Normal 65 4 2 3" xfId="21031" xr:uid="{00000000-0005-0000-0000-0000115B0000}"/>
    <cellStyle name="Normal 65 4 2 4" xfId="21032" xr:uid="{00000000-0005-0000-0000-0000125B0000}"/>
    <cellStyle name="Normal 65 4 3" xfId="21033" xr:uid="{00000000-0005-0000-0000-0000135B0000}"/>
    <cellStyle name="Normal 65 4 3 2" xfId="21034" xr:uid="{00000000-0005-0000-0000-0000145B0000}"/>
    <cellStyle name="Normal 65 4 3 2 2" xfId="21035" xr:uid="{00000000-0005-0000-0000-0000155B0000}"/>
    <cellStyle name="Normal 65 4 3 3" xfId="21036" xr:uid="{00000000-0005-0000-0000-0000165B0000}"/>
    <cellStyle name="Normal 65 4 3 3 2" xfId="21037" xr:uid="{00000000-0005-0000-0000-0000175B0000}"/>
    <cellStyle name="Normal 65 4 3 4" xfId="21038" xr:uid="{00000000-0005-0000-0000-0000185B0000}"/>
    <cellStyle name="Normal 65 4 4" xfId="21039" xr:uid="{00000000-0005-0000-0000-0000195B0000}"/>
    <cellStyle name="Normal 65 4 4 2" xfId="21040" xr:uid="{00000000-0005-0000-0000-00001A5B0000}"/>
    <cellStyle name="Normal 65 4 5" xfId="21041" xr:uid="{00000000-0005-0000-0000-00001B5B0000}"/>
    <cellStyle name="Normal 65 4 6" xfId="21042" xr:uid="{00000000-0005-0000-0000-00001C5B0000}"/>
    <cellStyle name="Normal 65 4 6 2" xfId="21043" xr:uid="{00000000-0005-0000-0000-00001D5B0000}"/>
    <cellStyle name="Normal 65 4 7" xfId="21044" xr:uid="{00000000-0005-0000-0000-00001E5B0000}"/>
    <cellStyle name="Normal 65 5" xfId="1314" xr:uid="{00000000-0005-0000-0000-00001F5B0000}"/>
    <cellStyle name="Normal 65 5 2" xfId="2616" xr:uid="{00000000-0005-0000-0000-0000205B0000}"/>
    <cellStyle name="Normal 65 5 2 2" xfId="21045" xr:uid="{00000000-0005-0000-0000-0000215B0000}"/>
    <cellStyle name="Normal 65 5 2 2 2" xfId="21046" xr:uid="{00000000-0005-0000-0000-0000225B0000}"/>
    <cellStyle name="Normal 65 5 2 3" xfId="21047" xr:uid="{00000000-0005-0000-0000-0000235B0000}"/>
    <cellStyle name="Normal 65 5 2 4" xfId="21048" xr:uid="{00000000-0005-0000-0000-0000245B0000}"/>
    <cellStyle name="Normal 65 5 3" xfId="21049" xr:uid="{00000000-0005-0000-0000-0000255B0000}"/>
    <cellStyle name="Normal 65 5 3 2" xfId="21050" xr:uid="{00000000-0005-0000-0000-0000265B0000}"/>
    <cellStyle name="Normal 65 5 3 2 2" xfId="21051" xr:uid="{00000000-0005-0000-0000-0000275B0000}"/>
    <cellStyle name="Normal 65 5 3 3" xfId="21052" xr:uid="{00000000-0005-0000-0000-0000285B0000}"/>
    <cellStyle name="Normal 65 5 3 3 2" xfId="21053" xr:uid="{00000000-0005-0000-0000-0000295B0000}"/>
    <cellStyle name="Normal 65 5 3 4" xfId="21054" xr:uid="{00000000-0005-0000-0000-00002A5B0000}"/>
    <cellStyle name="Normal 65 5 4" xfId="21055" xr:uid="{00000000-0005-0000-0000-00002B5B0000}"/>
    <cellStyle name="Normal 65 5 4 2" xfId="21056" xr:uid="{00000000-0005-0000-0000-00002C5B0000}"/>
    <cellStyle name="Normal 65 5 5" xfId="21057" xr:uid="{00000000-0005-0000-0000-00002D5B0000}"/>
    <cellStyle name="Normal 65 5 6" xfId="21058" xr:uid="{00000000-0005-0000-0000-00002E5B0000}"/>
    <cellStyle name="Normal 65 5 6 2" xfId="21059" xr:uid="{00000000-0005-0000-0000-00002F5B0000}"/>
    <cellStyle name="Normal 65 5 7" xfId="21060" xr:uid="{00000000-0005-0000-0000-0000305B0000}"/>
    <cellStyle name="Normal 65 6" xfId="1315" xr:uid="{00000000-0005-0000-0000-0000315B0000}"/>
    <cellStyle name="Normal 65 6 2" xfId="2617" xr:uid="{00000000-0005-0000-0000-0000325B0000}"/>
    <cellStyle name="Normal 65 6 2 2" xfId="21061" xr:uid="{00000000-0005-0000-0000-0000335B0000}"/>
    <cellStyle name="Normal 65 6 2 2 2" xfId="21062" xr:uid="{00000000-0005-0000-0000-0000345B0000}"/>
    <cellStyle name="Normal 65 6 2 3" xfId="21063" xr:uid="{00000000-0005-0000-0000-0000355B0000}"/>
    <cellStyle name="Normal 65 6 2 4" xfId="21064" xr:uid="{00000000-0005-0000-0000-0000365B0000}"/>
    <cellStyle name="Normal 65 6 3" xfId="21065" xr:uid="{00000000-0005-0000-0000-0000375B0000}"/>
    <cellStyle name="Normal 65 6 3 2" xfId="21066" xr:uid="{00000000-0005-0000-0000-0000385B0000}"/>
    <cellStyle name="Normal 65 6 3 2 2" xfId="21067" xr:uid="{00000000-0005-0000-0000-0000395B0000}"/>
    <cellStyle name="Normal 65 6 3 3" xfId="21068" xr:uid="{00000000-0005-0000-0000-00003A5B0000}"/>
    <cellStyle name="Normal 65 6 3 3 2" xfId="21069" xr:uid="{00000000-0005-0000-0000-00003B5B0000}"/>
    <cellStyle name="Normal 65 6 3 4" xfId="21070" xr:uid="{00000000-0005-0000-0000-00003C5B0000}"/>
    <cellStyle name="Normal 65 6 4" xfId="21071" xr:uid="{00000000-0005-0000-0000-00003D5B0000}"/>
    <cellStyle name="Normal 65 6 4 2" xfId="21072" xr:uid="{00000000-0005-0000-0000-00003E5B0000}"/>
    <cellStyle name="Normal 65 6 5" xfId="21073" xr:uid="{00000000-0005-0000-0000-00003F5B0000}"/>
    <cellStyle name="Normal 65 6 6" xfId="21074" xr:uid="{00000000-0005-0000-0000-0000405B0000}"/>
    <cellStyle name="Normal 65 6 6 2" xfId="21075" xr:uid="{00000000-0005-0000-0000-0000415B0000}"/>
    <cellStyle name="Normal 65 6 7" xfId="21076" xr:uid="{00000000-0005-0000-0000-0000425B0000}"/>
    <cellStyle name="Normal 65 7" xfId="1316" xr:uid="{00000000-0005-0000-0000-0000435B0000}"/>
    <cellStyle name="Normal 65 7 2" xfId="2618" xr:uid="{00000000-0005-0000-0000-0000445B0000}"/>
    <cellStyle name="Normal 65 7 2 2" xfId="21077" xr:uid="{00000000-0005-0000-0000-0000455B0000}"/>
    <cellStyle name="Normal 65 7 2 2 2" xfId="21078" xr:uid="{00000000-0005-0000-0000-0000465B0000}"/>
    <cellStyle name="Normal 65 7 2 3" xfId="21079" xr:uid="{00000000-0005-0000-0000-0000475B0000}"/>
    <cellStyle name="Normal 65 7 2 4" xfId="21080" xr:uid="{00000000-0005-0000-0000-0000485B0000}"/>
    <cellStyle name="Normal 65 7 3" xfId="21081" xr:uid="{00000000-0005-0000-0000-0000495B0000}"/>
    <cellStyle name="Normal 65 7 3 2" xfId="21082" xr:uid="{00000000-0005-0000-0000-00004A5B0000}"/>
    <cellStyle name="Normal 65 7 3 2 2" xfId="21083" xr:uid="{00000000-0005-0000-0000-00004B5B0000}"/>
    <cellStyle name="Normal 65 7 3 3" xfId="21084" xr:uid="{00000000-0005-0000-0000-00004C5B0000}"/>
    <cellStyle name="Normal 65 7 3 3 2" xfId="21085" xr:uid="{00000000-0005-0000-0000-00004D5B0000}"/>
    <cellStyle name="Normal 65 7 3 4" xfId="21086" xr:uid="{00000000-0005-0000-0000-00004E5B0000}"/>
    <cellStyle name="Normal 65 7 4" xfId="21087" xr:uid="{00000000-0005-0000-0000-00004F5B0000}"/>
    <cellStyle name="Normal 65 7 4 2" xfId="21088" xr:uid="{00000000-0005-0000-0000-0000505B0000}"/>
    <cellStyle name="Normal 65 7 5" xfId="21089" xr:uid="{00000000-0005-0000-0000-0000515B0000}"/>
    <cellStyle name="Normal 65 7 6" xfId="21090" xr:uid="{00000000-0005-0000-0000-0000525B0000}"/>
    <cellStyle name="Normal 65 7 6 2" xfId="21091" xr:uid="{00000000-0005-0000-0000-0000535B0000}"/>
    <cellStyle name="Normal 65 7 7" xfId="21092" xr:uid="{00000000-0005-0000-0000-0000545B0000}"/>
    <cellStyle name="Normal 65 8" xfId="1317" xr:uid="{00000000-0005-0000-0000-0000555B0000}"/>
    <cellStyle name="Normal 65 8 2" xfId="2619" xr:uid="{00000000-0005-0000-0000-0000565B0000}"/>
    <cellStyle name="Normal 65 8 2 2" xfId="21093" xr:uid="{00000000-0005-0000-0000-0000575B0000}"/>
    <cellStyle name="Normal 65 8 2 2 2" xfId="21094" xr:uid="{00000000-0005-0000-0000-0000585B0000}"/>
    <cellStyle name="Normal 65 8 2 3" xfId="21095" xr:uid="{00000000-0005-0000-0000-0000595B0000}"/>
    <cellStyle name="Normal 65 8 2 4" xfId="21096" xr:uid="{00000000-0005-0000-0000-00005A5B0000}"/>
    <cellStyle name="Normal 65 8 3" xfId="21097" xr:uid="{00000000-0005-0000-0000-00005B5B0000}"/>
    <cellStyle name="Normal 65 8 3 2" xfId="21098" xr:uid="{00000000-0005-0000-0000-00005C5B0000}"/>
    <cellStyle name="Normal 65 8 3 2 2" xfId="21099" xr:uid="{00000000-0005-0000-0000-00005D5B0000}"/>
    <cellStyle name="Normal 65 8 3 3" xfId="21100" xr:uid="{00000000-0005-0000-0000-00005E5B0000}"/>
    <cellStyle name="Normal 65 8 3 3 2" xfId="21101" xr:uid="{00000000-0005-0000-0000-00005F5B0000}"/>
    <cellStyle name="Normal 65 8 3 4" xfId="21102" xr:uid="{00000000-0005-0000-0000-0000605B0000}"/>
    <cellStyle name="Normal 65 8 4" xfId="21103" xr:uid="{00000000-0005-0000-0000-0000615B0000}"/>
    <cellStyle name="Normal 65 8 4 2" xfId="21104" xr:uid="{00000000-0005-0000-0000-0000625B0000}"/>
    <cellStyle name="Normal 65 8 5" xfId="21105" xr:uid="{00000000-0005-0000-0000-0000635B0000}"/>
    <cellStyle name="Normal 65 8 6" xfId="21106" xr:uid="{00000000-0005-0000-0000-0000645B0000}"/>
    <cellStyle name="Normal 65 8 6 2" xfId="21107" xr:uid="{00000000-0005-0000-0000-0000655B0000}"/>
    <cellStyle name="Normal 65 8 7" xfId="21108" xr:uid="{00000000-0005-0000-0000-0000665B0000}"/>
    <cellStyle name="Normal 65 9" xfId="1318" xr:uid="{00000000-0005-0000-0000-0000675B0000}"/>
    <cellStyle name="Normal 65 9 2" xfId="2620" xr:uid="{00000000-0005-0000-0000-0000685B0000}"/>
    <cellStyle name="Normal 65 9 2 2" xfId="21109" xr:uid="{00000000-0005-0000-0000-0000695B0000}"/>
    <cellStyle name="Normal 65 9 2 2 2" xfId="21110" xr:uid="{00000000-0005-0000-0000-00006A5B0000}"/>
    <cellStyle name="Normal 65 9 2 3" xfId="21111" xr:uid="{00000000-0005-0000-0000-00006B5B0000}"/>
    <cellStyle name="Normal 65 9 2 4" xfId="21112" xr:uid="{00000000-0005-0000-0000-00006C5B0000}"/>
    <cellStyle name="Normal 65 9 3" xfId="21113" xr:uid="{00000000-0005-0000-0000-00006D5B0000}"/>
    <cellStyle name="Normal 65 9 3 2" xfId="21114" xr:uid="{00000000-0005-0000-0000-00006E5B0000}"/>
    <cellStyle name="Normal 65 9 3 2 2" xfId="21115" xr:uid="{00000000-0005-0000-0000-00006F5B0000}"/>
    <cellStyle name="Normal 65 9 3 3" xfId="21116" xr:uid="{00000000-0005-0000-0000-0000705B0000}"/>
    <cellStyle name="Normal 65 9 3 3 2" xfId="21117" xr:uid="{00000000-0005-0000-0000-0000715B0000}"/>
    <cellStyle name="Normal 65 9 3 4" xfId="21118" xr:uid="{00000000-0005-0000-0000-0000725B0000}"/>
    <cellStyle name="Normal 65 9 4" xfId="21119" xr:uid="{00000000-0005-0000-0000-0000735B0000}"/>
    <cellStyle name="Normal 65 9 4 2" xfId="21120" xr:uid="{00000000-0005-0000-0000-0000745B0000}"/>
    <cellStyle name="Normal 65 9 5" xfId="21121" xr:uid="{00000000-0005-0000-0000-0000755B0000}"/>
    <cellStyle name="Normal 65 9 6" xfId="21122" xr:uid="{00000000-0005-0000-0000-0000765B0000}"/>
    <cellStyle name="Normal 65 9 6 2" xfId="21123" xr:uid="{00000000-0005-0000-0000-0000775B0000}"/>
    <cellStyle name="Normal 65 9 7" xfId="21124" xr:uid="{00000000-0005-0000-0000-0000785B0000}"/>
    <cellStyle name="Normal 66" xfId="1319" xr:uid="{00000000-0005-0000-0000-0000795B0000}"/>
    <cellStyle name="Normal 66 10" xfId="1320" xr:uid="{00000000-0005-0000-0000-00007A5B0000}"/>
    <cellStyle name="Normal 66 10 2" xfId="2621" xr:uid="{00000000-0005-0000-0000-00007B5B0000}"/>
    <cellStyle name="Normal 66 10 2 2" xfId="21125" xr:uid="{00000000-0005-0000-0000-00007C5B0000}"/>
    <cellStyle name="Normal 66 10 2 2 2" xfId="21126" xr:uid="{00000000-0005-0000-0000-00007D5B0000}"/>
    <cellStyle name="Normal 66 10 2 3" xfId="21127" xr:uid="{00000000-0005-0000-0000-00007E5B0000}"/>
    <cellStyle name="Normal 66 10 2 4" xfId="21128" xr:uid="{00000000-0005-0000-0000-00007F5B0000}"/>
    <cellStyle name="Normal 66 10 3" xfId="21129" xr:uid="{00000000-0005-0000-0000-0000805B0000}"/>
    <cellStyle name="Normal 66 10 3 2" xfId="21130" xr:uid="{00000000-0005-0000-0000-0000815B0000}"/>
    <cellStyle name="Normal 66 10 3 2 2" xfId="21131" xr:uid="{00000000-0005-0000-0000-0000825B0000}"/>
    <cellStyle name="Normal 66 10 3 3" xfId="21132" xr:uid="{00000000-0005-0000-0000-0000835B0000}"/>
    <cellStyle name="Normal 66 10 3 3 2" xfId="21133" xr:uid="{00000000-0005-0000-0000-0000845B0000}"/>
    <cellStyle name="Normal 66 10 3 4" xfId="21134" xr:uid="{00000000-0005-0000-0000-0000855B0000}"/>
    <cellStyle name="Normal 66 10 4" xfId="21135" xr:uid="{00000000-0005-0000-0000-0000865B0000}"/>
    <cellStyle name="Normal 66 10 4 2" xfId="21136" xr:uid="{00000000-0005-0000-0000-0000875B0000}"/>
    <cellStyle name="Normal 66 10 5" xfId="21137" xr:uid="{00000000-0005-0000-0000-0000885B0000}"/>
    <cellStyle name="Normal 66 10 6" xfId="21138" xr:uid="{00000000-0005-0000-0000-0000895B0000}"/>
    <cellStyle name="Normal 66 10 6 2" xfId="21139" xr:uid="{00000000-0005-0000-0000-00008A5B0000}"/>
    <cellStyle name="Normal 66 10 7" xfId="21140" xr:uid="{00000000-0005-0000-0000-00008B5B0000}"/>
    <cellStyle name="Normal 66 11" xfId="1321" xr:uid="{00000000-0005-0000-0000-00008C5B0000}"/>
    <cellStyle name="Normal 66 11 2" xfId="2622" xr:uid="{00000000-0005-0000-0000-00008D5B0000}"/>
    <cellStyle name="Normal 66 11 2 2" xfId="21141" xr:uid="{00000000-0005-0000-0000-00008E5B0000}"/>
    <cellStyle name="Normal 66 11 2 2 2" xfId="21142" xr:uid="{00000000-0005-0000-0000-00008F5B0000}"/>
    <cellStyle name="Normal 66 11 2 3" xfId="21143" xr:uid="{00000000-0005-0000-0000-0000905B0000}"/>
    <cellStyle name="Normal 66 11 2 4" xfId="21144" xr:uid="{00000000-0005-0000-0000-0000915B0000}"/>
    <cellStyle name="Normal 66 11 3" xfId="21145" xr:uid="{00000000-0005-0000-0000-0000925B0000}"/>
    <cellStyle name="Normal 66 11 3 2" xfId="21146" xr:uid="{00000000-0005-0000-0000-0000935B0000}"/>
    <cellStyle name="Normal 66 11 3 2 2" xfId="21147" xr:uid="{00000000-0005-0000-0000-0000945B0000}"/>
    <cellStyle name="Normal 66 11 3 3" xfId="21148" xr:uid="{00000000-0005-0000-0000-0000955B0000}"/>
    <cellStyle name="Normal 66 11 3 3 2" xfId="21149" xr:uid="{00000000-0005-0000-0000-0000965B0000}"/>
    <cellStyle name="Normal 66 11 3 4" xfId="21150" xr:uid="{00000000-0005-0000-0000-0000975B0000}"/>
    <cellStyle name="Normal 66 11 4" xfId="21151" xr:uid="{00000000-0005-0000-0000-0000985B0000}"/>
    <cellStyle name="Normal 66 11 4 2" xfId="21152" xr:uid="{00000000-0005-0000-0000-0000995B0000}"/>
    <cellStyle name="Normal 66 11 5" xfId="21153" xr:uid="{00000000-0005-0000-0000-00009A5B0000}"/>
    <cellStyle name="Normal 66 11 6" xfId="21154" xr:uid="{00000000-0005-0000-0000-00009B5B0000}"/>
    <cellStyle name="Normal 66 11 6 2" xfId="21155" xr:uid="{00000000-0005-0000-0000-00009C5B0000}"/>
    <cellStyle name="Normal 66 11 7" xfId="21156" xr:uid="{00000000-0005-0000-0000-00009D5B0000}"/>
    <cellStyle name="Normal 66 12" xfId="2100" xr:uid="{00000000-0005-0000-0000-00009E5B0000}"/>
    <cellStyle name="Normal 66 12 2" xfId="21157" xr:uid="{00000000-0005-0000-0000-00009F5B0000}"/>
    <cellStyle name="Normal 66 12 2 2" xfId="21158" xr:uid="{00000000-0005-0000-0000-0000A05B0000}"/>
    <cellStyle name="Normal 66 12 3" xfId="21159" xr:uid="{00000000-0005-0000-0000-0000A15B0000}"/>
    <cellStyle name="Normal 66 12 4" xfId="21160" xr:uid="{00000000-0005-0000-0000-0000A25B0000}"/>
    <cellStyle name="Normal 66 13" xfId="21161" xr:uid="{00000000-0005-0000-0000-0000A35B0000}"/>
    <cellStyle name="Normal 66 13 2" xfId="21162" xr:uid="{00000000-0005-0000-0000-0000A45B0000}"/>
    <cellStyle name="Normal 66 13 2 2" xfId="21163" xr:uid="{00000000-0005-0000-0000-0000A55B0000}"/>
    <cellStyle name="Normal 66 13 3" xfId="21164" xr:uid="{00000000-0005-0000-0000-0000A65B0000}"/>
    <cellStyle name="Normal 66 13 3 2" xfId="21165" xr:uid="{00000000-0005-0000-0000-0000A75B0000}"/>
    <cellStyle name="Normal 66 13 4" xfId="21166" xr:uid="{00000000-0005-0000-0000-0000A85B0000}"/>
    <cellStyle name="Normal 66 14" xfId="21167" xr:uid="{00000000-0005-0000-0000-0000A95B0000}"/>
    <cellStyle name="Normal 66 14 2" xfId="21168" xr:uid="{00000000-0005-0000-0000-0000AA5B0000}"/>
    <cellStyle name="Normal 66 15" xfId="21169" xr:uid="{00000000-0005-0000-0000-0000AB5B0000}"/>
    <cellStyle name="Normal 66 16" xfId="21170" xr:uid="{00000000-0005-0000-0000-0000AC5B0000}"/>
    <cellStyle name="Normal 66 16 2" xfId="21171" xr:uid="{00000000-0005-0000-0000-0000AD5B0000}"/>
    <cellStyle name="Normal 66 17" xfId="21172" xr:uid="{00000000-0005-0000-0000-0000AE5B0000}"/>
    <cellStyle name="Normal 66 2" xfId="1322" xr:uid="{00000000-0005-0000-0000-0000AF5B0000}"/>
    <cellStyle name="Normal 66 2 2" xfId="2623" xr:uid="{00000000-0005-0000-0000-0000B05B0000}"/>
    <cellStyle name="Normal 66 2 2 2" xfId="21173" xr:uid="{00000000-0005-0000-0000-0000B15B0000}"/>
    <cellStyle name="Normal 66 2 2 2 2" xfId="21174" xr:uid="{00000000-0005-0000-0000-0000B25B0000}"/>
    <cellStyle name="Normal 66 2 2 3" xfId="21175" xr:uid="{00000000-0005-0000-0000-0000B35B0000}"/>
    <cellStyle name="Normal 66 2 2 4" xfId="21176" xr:uid="{00000000-0005-0000-0000-0000B45B0000}"/>
    <cellStyle name="Normal 66 2 3" xfId="21177" xr:uid="{00000000-0005-0000-0000-0000B55B0000}"/>
    <cellStyle name="Normal 66 2 3 2" xfId="21178" xr:uid="{00000000-0005-0000-0000-0000B65B0000}"/>
    <cellStyle name="Normal 66 2 3 2 2" xfId="21179" xr:uid="{00000000-0005-0000-0000-0000B75B0000}"/>
    <cellStyle name="Normal 66 2 3 3" xfId="21180" xr:uid="{00000000-0005-0000-0000-0000B85B0000}"/>
    <cellStyle name="Normal 66 2 3 3 2" xfId="21181" xr:uid="{00000000-0005-0000-0000-0000B95B0000}"/>
    <cellStyle name="Normal 66 2 3 4" xfId="21182" xr:uid="{00000000-0005-0000-0000-0000BA5B0000}"/>
    <cellStyle name="Normal 66 2 4" xfId="21183" xr:uid="{00000000-0005-0000-0000-0000BB5B0000}"/>
    <cellStyle name="Normal 66 2 4 2" xfId="21184" xr:uid="{00000000-0005-0000-0000-0000BC5B0000}"/>
    <cellStyle name="Normal 66 2 5" xfId="21185" xr:uid="{00000000-0005-0000-0000-0000BD5B0000}"/>
    <cellStyle name="Normal 66 2 6" xfId="21186" xr:uid="{00000000-0005-0000-0000-0000BE5B0000}"/>
    <cellStyle name="Normal 66 2 6 2" xfId="21187" xr:uid="{00000000-0005-0000-0000-0000BF5B0000}"/>
    <cellStyle name="Normal 66 2 7" xfId="21188" xr:uid="{00000000-0005-0000-0000-0000C05B0000}"/>
    <cellStyle name="Normal 66 3" xfId="1323" xr:uid="{00000000-0005-0000-0000-0000C15B0000}"/>
    <cellStyle name="Normal 66 3 2" xfId="2624" xr:uid="{00000000-0005-0000-0000-0000C25B0000}"/>
    <cellStyle name="Normal 66 3 2 2" xfId="21189" xr:uid="{00000000-0005-0000-0000-0000C35B0000}"/>
    <cellStyle name="Normal 66 3 2 2 2" xfId="21190" xr:uid="{00000000-0005-0000-0000-0000C45B0000}"/>
    <cellStyle name="Normal 66 3 2 3" xfId="21191" xr:uid="{00000000-0005-0000-0000-0000C55B0000}"/>
    <cellStyle name="Normal 66 3 2 4" xfId="21192" xr:uid="{00000000-0005-0000-0000-0000C65B0000}"/>
    <cellStyle name="Normal 66 3 3" xfId="21193" xr:uid="{00000000-0005-0000-0000-0000C75B0000}"/>
    <cellStyle name="Normal 66 3 3 2" xfId="21194" xr:uid="{00000000-0005-0000-0000-0000C85B0000}"/>
    <cellStyle name="Normal 66 3 3 2 2" xfId="21195" xr:uid="{00000000-0005-0000-0000-0000C95B0000}"/>
    <cellStyle name="Normal 66 3 3 3" xfId="21196" xr:uid="{00000000-0005-0000-0000-0000CA5B0000}"/>
    <cellStyle name="Normal 66 3 3 3 2" xfId="21197" xr:uid="{00000000-0005-0000-0000-0000CB5B0000}"/>
    <cellStyle name="Normal 66 3 3 4" xfId="21198" xr:uid="{00000000-0005-0000-0000-0000CC5B0000}"/>
    <cellStyle name="Normal 66 3 4" xfId="21199" xr:uid="{00000000-0005-0000-0000-0000CD5B0000}"/>
    <cellStyle name="Normal 66 3 4 2" xfId="21200" xr:uid="{00000000-0005-0000-0000-0000CE5B0000}"/>
    <cellStyle name="Normal 66 3 5" xfId="21201" xr:uid="{00000000-0005-0000-0000-0000CF5B0000}"/>
    <cellStyle name="Normal 66 3 6" xfId="21202" xr:uid="{00000000-0005-0000-0000-0000D05B0000}"/>
    <cellStyle name="Normal 66 3 6 2" xfId="21203" xr:uid="{00000000-0005-0000-0000-0000D15B0000}"/>
    <cellStyle name="Normal 66 3 7" xfId="21204" xr:uid="{00000000-0005-0000-0000-0000D25B0000}"/>
    <cellStyle name="Normal 66 4" xfId="1324" xr:uid="{00000000-0005-0000-0000-0000D35B0000}"/>
    <cellStyle name="Normal 66 4 2" xfId="2625" xr:uid="{00000000-0005-0000-0000-0000D45B0000}"/>
    <cellStyle name="Normal 66 4 2 2" xfId="21205" xr:uid="{00000000-0005-0000-0000-0000D55B0000}"/>
    <cellStyle name="Normal 66 4 2 2 2" xfId="21206" xr:uid="{00000000-0005-0000-0000-0000D65B0000}"/>
    <cellStyle name="Normal 66 4 2 3" xfId="21207" xr:uid="{00000000-0005-0000-0000-0000D75B0000}"/>
    <cellStyle name="Normal 66 4 2 4" xfId="21208" xr:uid="{00000000-0005-0000-0000-0000D85B0000}"/>
    <cellStyle name="Normal 66 4 3" xfId="21209" xr:uid="{00000000-0005-0000-0000-0000D95B0000}"/>
    <cellStyle name="Normal 66 4 3 2" xfId="21210" xr:uid="{00000000-0005-0000-0000-0000DA5B0000}"/>
    <cellStyle name="Normal 66 4 3 2 2" xfId="21211" xr:uid="{00000000-0005-0000-0000-0000DB5B0000}"/>
    <cellStyle name="Normal 66 4 3 3" xfId="21212" xr:uid="{00000000-0005-0000-0000-0000DC5B0000}"/>
    <cellStyle name="Normal 66 4 3 3 2" xfId="21213" xr:uid="{00000000-0005-0000-0000-0000DD5B0000}"/>
    <cellStyle name="Normal 66 4 3 4" xfId="21214" xr:uid="{00000000-0005-0000-0000-0000DE5B0000}"/>
    <cellStyle name="Normal 66 4 4" xfId="21215" xr:uid="{00000000-0005-0000-0000-0000DF5B0000}"/>
    <cellStyle name="Normal 66 4 4 2" xfId="21216" xr:uid="{00000000-0005-0000-0000-0000E05B0000}"/>
    <cellStyle name="Normal 66 4 5" xfId="21217" xr:uid="{00000000-0005-0000-0000-0000E15B0000}"/>
    <cellStyle name="Normal 66 4 6" xfId="21218" xr:uid="{00000000-0005-0000-0000-0000E25B0000}"/>
    <cellStyle name="Normal 66 4 6 2" xfId="21219" xr:uid="{00000000-0005-0000-0000-0000E35B0000}"/>
    <cellStyle name="Normal 66 4 7" xfId="21220" xr:uid="{00000000-0005-0000-0000-0000E45B0000}"/>
    <cellStyle name="Normal 66 5" xfId="1325" xr:uid="{00000000-0005-0000-0000-0000E55B0000}"/>
    <cellStyle name="Normal 66 5 2" xfId="2626" xr:uid="{00000000-0005-0000-0000-0000E65B0000}"/>
    <cellStyle name="Normal 66 5 2 2" xfId="21221" xr:uid="{00000000-0005-0000-0000-0000E75B0000}"/>
    <cellStyle name="Normal 66 5 2 2 2" xfId="21222" xr:uid="{00000000-0005-0000-0000-0000E85B0000}"/>
    <cellStyle name="Normal 66 5 2 3" xfId="21223" xr:uid="{00000000-0005-0000-0000-0000E95B0000}"/>
    <cellStyle name="Normal 66 5 2 4" xfId="21224" xr:uid="{00000000-0005-0000-0000-0000EA5B0000}"/>
    <cellStyle name="Normal 66 5 3" xfId="21225" xr:uid="{00000000-0005-0000-0000-0000EB5B0000}"/>
    <cellStyle name="Normal 66 5 3 2" xfId="21226" xr:uid="{00000000-0005-0000-0000-0000EC5B0000}"/>
    <cellStyle name="Normal 66 5 3 2 2" xfId="21227" xr:uid="{00000000-0005-0000-0000-0000ED5B0000}"/>
    <cellStyle name="Normal 66 5 3 3" xfId="21228" xr:uid="{00000000-0005-0000-0000-0000EE5B0000}"/>
    <cellStyle name="Normal 66 5 3 3 2" xfId="21229" xr:uid="{00000000-0005-0000-0000-0000EF5B0000}"/>
    <cellStyle name="Normal 66 5 3 4" xfId="21230" xr:uid="{00000000-0005-0000-0000-0000F05B0000}"/>
    <cellStyle name="Normal 66 5 4" xfId="21231" xr:uid="{00000000-0005-0000-0000-0000F15B0000}"/>
    <cellStyle name="Normal 66 5 4 2" xfId="21232" xr:uid="{00000000-0005-0000-0000-0000F25B0000}"/>
    <cellStyle name="Normal 66 5 5" xfId="21233" xr:uid="{00000000-0005-0000-0000-0000F35B0000}"/>
    <cellStyle name="Normal 66 5 6" xfId="21234" xr:uid="{00000000-0005-0000-0000-0000F45B0000}"/>
    <cellStyle name="Normal 66 5 6 2" xfId="21235" xr:uid="{00000000-0005-0000-0000-0000F55B0000}"/>
    <cellStyle name="Normal 66 5 7" xfId="21236" xr:uid="{00000000-0005-0000-0000-0000F65B0000}"/>
    <cellStyle name="Normal 66 6" xfId="1326" xr:uid="{00000000-0005-0000-0000-0000F75B0000}"/>
    <cellStyle name="Normal 66 6 2" xfId="2627" xr:uid="{00000000-0005-0000-0000-0000F85B0000}"/>
    <cellStyle name="Normal 66 6 2 2" xfId="21237" xr:uid="{00000000-0005-0000-0000-0000F95B0000}"/>
    <cellStyle name="Normal 66 6 2 2 2" xfId="21238" xr:uid="{00000000-0005-0000-0000-0000FA5B0000}"/>
    <cellStyle name="Normal 66 6 2 3" xfId="21239" xr:uid="{00000000-0005-0000-0000-0000FB5B0000}"/>
    <cellStyle name="Normal 66 6 2 4" xfId="21240" xr:uid="{00000000-0005-0000-0000-0000FC5B0000}"/>
    <cellStyle name="Normal 66 6 3" xfId="21241" xr:uid="{00000000-0005-0000-0000-0000FD5B0000}"/>
    <cellStyle name="Normal 66 6 3 2" xfId="21242" xr:uid="{00000000-0005-0000-0000-0000FE5B0000}"/>
    <cellStyle name="Normal 66 6 3 2 2" xfId="21243" xr:uid="{00000000-0005-0000-0000-0000FF5B0000}"/>
    <cellStyle name="Normal 66 6 3 3" xfId="21244" xr:uid="{00000000-0005-0000-0000-0000005C0000}"/>
    <cellStyle name="Normal 66 6 3 3 2" xfId="21245" xr:uid="{00000000-0005-0000-0000-0000015C0000}"/>
    <cellStyle name="Normal 66 6 3 4" xfId="21246" xr:uid="{00000000-0005-0000-0000-0000025C0000}"/>
    <cellStyle name="Normal 66 6 4" xfId="21247" xr:uid="{00000000-0005-0000-0000-0000035C0000}"/>
    <cellStyle name="Normal 66 6 4 2" xfId="21248" xr:uid="{00000000-0005-0000-0000-0000045C0000}"/>
    <cellStyle name="Normal 66 6 5" xfId="21249" xr:uid="{00000000-0005-0000-0000-0000055C0000}"/>
    <cellStyle name="Normal 66 6 6" xfId="21250" xr:uid="{00000000-0005-0000-0000-0000065C0000}"/>
    <cellStyle name="Normal 66 6 6 2" xfId="21251" xr:uid="{00000000-0005-0000-0000-0000075C0000}"/>
    <cellStyle name="Normal 66 6 7" xfId="21252" xr:uid="{00000000-0005-0000-0000-0000085C0000}"/>
    <cellStyle name="Normal 66 7" xfId="1327" xr:uid="{00000000-0005-0000-0000-0000095C0000}"/>
    <cellStyle name="Normal 66 7 2" xfId="2628" xr:uid="{00000000-0005-0000-0000-00000A5C0000}"/>
    <cellStyle name="Normal 66 7 2 2" xfId="21253" xr:uid="{00000000-0005-0000-0000-00000B5C0000}"/>
    <cellStyle name="Normal 66 7 2 2 2" xfId="21254" xr:uid="{00000000-0005-0000-0000-00000C5C0000}"/>
    <cellStyle name="Normal 66 7 2 3" xfId="21255" xr:uid="{00000000-0005-0000-0000-00000D5C0000}"/>
    <cellStyle name="Normal 66 7 2 4" xfId="21256" xr:uid="{00000000-0005-0000-0000-00000E5C0000}"/>
    <cellStyle name="Normal 66 7 3" xfId="21257" xr:uid="{00000000-0005-0000-0000-00000F5C0000}"/>
    <cellStyle name="Normal 66 7 3 2" xfId="21258" xr:uid="{00000000-0005-0000-0000-0000105C0000}"/>
    <cellStyle name="Normal 66 7 3 2 2" xfId="21259" xr:uid="{00000000-0005-0000-0000-0000115C0000}"/>
    <cellStyle name="Normal 66 7 3 3" xfId="21260" xr:uid="{00000000-0005-0000-0000-0000125C0000}"/>
    <cellStyle name="Normal 66 7 3 3 2" xfId="21261" xr:uid="{00000000-0005-0000-0000-0000135C0000}"/>
    <cellStyle name="Normal 66 7 3 4" xfId="21262" xr:uid="{00000000-0005-0000-0000-0000145C0000}"/>
    <cellStyle name="Normal 66 7 4" xfId="21263" xr:uid="{00000000-0005-0000-0000-0000155C0000}"/>
    <cellStyle name="Normal 66 7 4 2" xfId="21264" xr:uid="{00000000-0005-0000-0000-0000165C0000}"/>
    <cellStyle name="Normal 66 7 5" xfId="21265" xr:uid="{00000000-0005-0000-0000-0000175C0000}"/>
    <cellStyle name="Normal 66 7 6" xfId="21266" xr:uid="{00000000-0005-0000-0000-0000185C0000}"/>
    <cellStyle name="Normal 66 7 6 2" xfId="21267" xr:uid="{00000000-0005-0000-0000-0000195C0000}"/>
    <cellStyle name="Normal 66 7 7" xfId="21268" xr:uid="{00000000-0005-0000-0000-00001A5C0000}"/>
    <cellStyle name="Normal 66 8" xfId="1328" xr:uid="{00000000-0005-0000-0000-00001B5C0000}"/>
    <cellStyle name="Normal 66 8 2" xfId="2629" xr:uid="{00000000-0005-0000-0000-00001C5C0000}"/>
    <cellStyle name="Normal 66 8 2 2" xfId="21269" xr:uid="{00000000-0005-0000-0000-00001D5C0000}"/>
    <cellStyle name="Normal 66 8 2 2 2" xfId="21270" xr:uid="{00000000-0005-0000-0000-00001E5C0000}"/>
    <cellStyle name="Normal 66 8 2 3" xfId="21271" xr:uid="{00000000-0005-0000-0000-00001F5C0000}"/>
    <cellStyle name="Normal 66 8 2 4" xfId="21272" xr:uid="{00000000-0005-0000-0000-0000205C0000}"/>
    <cellStyle name="Normal 66 8 3" xfId="21273" xr:uid="{00000000-0005-0000-0000-0000215C0000}"/>
    <cellStyle name="Normal 66 8 3 2" xfId="21274" xr:uid="{00000000-0005-0000-0000-0000225C0000}"/>
    <cellStyle name="Normal 66 8 3 2 2" xfId="21275" xr:uid="{00000000-0005-0000-0000-0000235C0000}"/>
    <cellStyle name="Normal 66 8 3 3" xfId="21276" xr:uid="{00000000-0005-0000-0000-0000245C0000}"/>
    <cellStyle name="Normal 66 8 3 3 2" xfId="21277" xr:uid="{00000000-0005-0000-0000-0000255C0000}"/>
    <cellStyle name="Normal 66 8 3 4" xfId="21278" xr:uid="{00000000-0005-0000-0000-0000265C0000}"/>
    <cellStyle name="Normal 66 8 4" xfId="21279" xr:uid="{00000000-0005-0000-0000-0000275C0000}"/>
    <cellStyle name="Normal 66 8 4 2" xfId="21280" xr:uid="{00000000-0005-0000-0000-0000285C0000}"/>
    <cellStyle name="Normal 66 8 5" xfId="21281" xr:uid="{00000000-0005-0000-0000-0000295C0000}"/>
    <cellStyle name="Normal 66 8 6" xfId="21282" xr:uid="{00000000-0005-0000-0000-00002A5C0000}"/>
    <cellStyle name="Normal 66 8 6 2" xfId="21283" xr:uid="{00000000-0005-0000-0000-00002B5C0000}"/>
    <cellStyle name="Normal 66 8 7" xfId="21284" xr:uid="{00000000-0005-0000-0000-00002C5C0000}"/>
    <cellStyle name="Normal 66 9" xfId="1329" xr:uid="{00000000-0005-0000-0000-00002D5C0000}"/>
    <cellStyle name="Normal 66 9 2" xfId="2630" xr:uid="{00000000-0005-0000-0000-00002E5C0000}"/>
    <cellStyle name="Normal 66 9 2 2" xfId="21285" xr:uid="{00000000-0005-0000-0000-00002F5C0000}"/>
    <cellStyle name="Normal 66 9 2 2 2" xfId="21286" xr:uid="{00000000-0005-0000-0000-0000305C0000}"/>
    <cellStyle name="Normal 66 9 2 3" xfId="21287" xr:uid="{00000000-0005-0000-0000-0000315C0000}"/>
    <cellStyle name="Normal 66 9 2 4" xfId="21288" xr:uid="{00000000-0005-0000-0000-0000325C0000}"/>
    <cellStyle name="Normal 66 9 3" xfId="21289" xr:uid="{00000000-0005-0000-0000-0000335C0000}"/>
    <cellStyle name="Normal 66 9 3 2" xfId="21290" xr:uid="{00000000-0005-0000-0000-0000345C0000}"/>
    <cellStyle name="Normal 66 9 3 2 2" xfId="21291" xr:uid="{00000000-0005-0000-0000-0000355C0000}"/>
    <cellStyle name="Normal 66 9 3 3" xfId="21292" xr:uid="{00000000-0005-0000-0000-0000365C0000}"/>
    <cellStyle name="Normal 66 9 3 3 2" xfId="21293" xr:uid="{00000000-0005-0000-0000-0000375C0000}"/>
    <cellStyle name="Normal 66 9 3 4" xfId="21294" xr:uid="{00000000-0005-0000-0000-0000385C0000}"/>
    <cellStyle name="Normal 66 9 4" xfId="21295" xr:uid="{00000000-0005-0000-0000-0000395C0000}"/>
    <cellStyle name="Normal 66 9 4 2" xfId="21296" xr:uid="{00000000-0005-0000-0000-00003A5C0000}"/>
    <cellStyle name="Normal 66 9 5" xfId="21297" xr:uid="{00000000-0005-0000-0000-00003B5C0000}"/>
    <cellStyle name="Normal 66 9 6" xfId="21298" xr:uid="{00000000-0005-0000-0000-00003C5C0000}"/>
    <cellStyle name="Normal 66 9 6 2" xfId="21299" xr:uid="{00000000-0005-0000-0000-00003D5C0000}"/>
    <cellStyle name="Normal 66 9 7" xfId="21300" xr:uid="{00000000-0005-0000-0000-00003E5C0000}"/>
    <cellStyle name="Normal 67" xfId="1330" xr:uid="{00000000-0005-0000-0000-00003F5C0000}"/>
    <cellStyle name="Normal 67 10" xfId="1331" xr:uid="{00000000-0005-0000-0000-0000405C0000}"/>
    <cellStyle name="Normal 67 10 2" xfId="2631" xr:uid="{00000000-0005-0000-0000-0000415C0000}"/>
    <cellStyle name="Normal 67 10 2 2" xfId="21301" xr:uid="{00000000-0005-0000-0000-0000425C0000}"/>
    <cellStyle name="Normal 67 10 2 2 2" xfId="21302" xr:uid="{00000000-0005-0000-0000-0000435C0000}"/>
    <cellStyle name="Normal 67 10 2 3" xfId="21303" xr:uid="{00000000-0005-0000-0000-0000445C0000}"/>
    <cellStyle name="Normal 67 10 2 4" xfId="21304" xr:uid="{00000000-0005-0000-0000-0000455C0000}"/>
    <cellStyle name="Normal 67 10 3" xfId="21305" xr:uid="{00000000-0005-0000-0000-0000465C0000}"/>
    <cellStyle name="Normal 67 10 3 2" xfId="21306" xr:uid="{00000000-0005-0000-0000-0000475C0000}"/>
    <cellStyle name="Normal 67 10 3 2 2" xfId="21307" xr:uid="{00000000-0005-0000-0000-0000485C0000}"/>
    <cellStyle name="Normal 67 10 3 3" xfId="21308" xr:uid="{00000000-0005-0000-0000-0000495C0000}"/>
    <cellStyle name="Normal 67 10 3 3 2" xfId="21309" xr:uid="{00000000-0005-0000-0000-00004A5C0000}"/>
    <cellStyle name="Normal 67 10 3 4" xfId="21310" xr:uid="{00000000-0005-0000-0000-00004B5C0000}"/>
    <cellStyle name="Normal 67 10 4" xfId="21311" xr:uid="{00000000-0005-0000-0000-00004C5C0000}"/>
    <cellStyle name="Normal 67 10 4 2" xfId="21312" xr:uid="{00000000-0005-0000-0000-00004D5C0000}"/>
    <cellStyle name="Normal 67 10 5" xfId="21313" xr:uid="{00000000-0005-0000-0000-00004E5C0000}"/>
    <cellStyle name="Normal 67 10 6" xfId="21314" xr:uid="{00000000-0005-0000-0000-00004F5C0000}"/>
    <cellStyle name="Normal 67 10 6 2" xfId="21315" xr:uid="{00000000-0005-0000-0000-0000505C0000}"/>
    <cellStyle name="Normal 67 10 7" xfId="21316" xr:uid="{00000000-0005-0000-0000-0000515C0000}"/>
    <cellStyle name="Normal 67 11" xfId="1332" xr:uid="{00000000-0005-0000-0000-0000525C0000}"/>
    <cellStyle name="Normal 67 11 2" xfId="2632" xr:uid="{00000000-0005-0000-0000-0000535C0000}"/>
    <cellStyle name="Normal 67 11 2 2" xfId="21317" xr:uid="{00000000-0005-0000-0000-0000545C0000}"/>
    <cellStyle name="Normal 67 11 2 2 2" xfId="21318" xr:uid="{00000000-0005-0000-0000-0000555C0000}"/>
    <cellStyle name="Normal 67 11 2 3" xfId="21319" xr:uid="{00000000-0005-0000-0000-0000565C0000}"/>
    <cellStyle name="Normal 67 11 2 4" xfId="21320" xr:uid="{00000000-0005-0000-0000-0000575C0000}"/>
    <cellStyle name="Normal 67 11 3" xfId="21321" xr:uid="{00000000-0005-0000-0000-0000585C0000}"/>
    <cellStyle name="Normal 67 11 3 2" xfId="21322" xr:uid="{00000000-0005-0000-0000-0000595C0000}"/>
    <cellStyle name="Normal 67 11 3 2 2" xfId="21323" xr:uid="{00000000-0005-0000-0000-00005A5C0000}"/>
    <cellStyle name="Normal 67 11 3 3" xfId="21324" xr:uid="{00000000-0005-0000-0000-00005B5C0000}"/>
    <cellStyle name="Normal 67 11 3 3 2" xfId="21325" xr:uid="{00000000-0005-0000-0000-00005C5C0000}"/>
    <cellStyle name="Normal 67 11 3 4" xfId="21326" xr:uid="{00000000-0005-0000-0000-00005D5C0000}"/>
    <cellStyle name="Normal 67 11 4" xfId="21327" xr:uid="{00000000-0005-0000-0000-00005E5C0000}"/>
    <cellStyle name="Normal 67 11 4 2" xfId="21328" xr:uid="{00000000-0005-0000-0000-00005F5C0000}"/>
    <cellStyle name="Normal 67 11 5" xfId="21329" xr:uid="{00000000-0005-0000-0000-0000605C0000}"/>
    <cellStyle name="Normal 67 11 6" xfId="21330" xr:uid="{00000000-0005-0000-0000-0000615C0000}"/>
    <cellStyle name="Normal 67 11 6 2" xfId="21331" xr:uid="{00000000-0005-0000-0000-0000625C0000}"/>
    <cellStyle name="Normal 67 11 7" xfId="21332" xr:uid="{00000000-0005-0000-0000-0000635C0000}"/>
    <cellStyle name="Normal 67 12" xfId="2101" xr:uid="{00000000-0005-0000-0000-0000645C0000}"/>
    <cellStyle name="Normal 67 12 2" xfId="21333" xr:uid="{00000000-0005-0000-0000-0000655C0000}"/>
    <cellStyle name="Normal 67 12 2 2" xfId="21334" xr:uid="{00000000-0005-0000-0000-0000665C0000}"/>
    <cellStyle name="Normal 67 12 3" xfId="21335" xr:uid="{00000000-0005-0000-0000-0000675C0000}"/>
    <cellStyle name="Normal 67 12 4" xfId="21336" xr:uid="{00000000-0005-0000-0000-0000685C0000}"/>
    <cellStyle name="Normal 67 13" xfId="21337" xr:uid="{00000000-0005-0000-0000-0000695C0000}"/>
    <cellStyle name="Normal 67 13 2" xfId="21338" xr:uid="{00000000-0005-0000-0000-00006A5C0000}"/>
    <cellStyle name="Normal 67 13 2 2" xfId="21339" xr:uid="{00000000-0005-0000-0000-00006B5C0000}"/>
    <cellStyle name="Normal 67 13 3" xfId="21340" xr:uid="{00000000-0005-0000-0000-00006C5C0000}"/>
    <cellStyle name="Normal 67 13 3 2" xfId="21341" xr:uid="{00000000-0005-0000-0000-00006D5C0000}"/>
    <cellStyle name="Normal 67 13 4" xfId="21342" xr:uid="{00000000-0005-0000-0000-00006E5C0000}"/>
    <cellStyle name="Normal 67 14" xfId="21343" xr:uid="{00000000-0005-0000-0000-00006F5C0000}"/>
    <cellStyle name="Normal 67 14 2" xfId="21344" xr:uid="{00000000-0005-0000-0000-0000705C0000}"/>
    <cellStyle name="Normal 67 15" xfId="21345" xr:uid="{00000000-0005-0000-0000-0000715C0000}"/>
    <cellStyle name="Normal 67 16" xfId="21346" xr:uid="{00000000-0005-0000-0000-0000725C0000}"/>
    <cellStyle name="Normal 67 16 2" xfId="21347" xr:uid="{00000000-0005-0000-0000-0000735C0000}"/>
    <cellStyle name="Normal 67 17" xfId="21348" xr:uid="{00000000-0005-0000-0000-0000745C0000}"/>
    <cellStyle name="Normal 67 18" xfId="21349" xr:uid="{00000000-0005-0000-0000-0000755C0000}"/>
    <cellStyle name="Normal 67 2" xfId="1333" xr:uid="{00000000-0005-0000-0000-0000765C0000}"/>
    <cellStyle name="Normal 67 2 2" xfId="2633" xr:uid="{00000000-0005-0000-0000-0000775C0000}"/>
    <cellStyle name="Normal 67 2 2 2" xfId="21350" xr:uid="{00000000-0005-0000-0000-0000785C0000}"/>
    <cellStyle name="Normal 67 2 2 2 2" xfId="21351" xr:uid="{00000000-0005-0000-0000-0000795C0000}"/>
    <cellStyle name="Normal 67 2 2 3" xfId="21352" xr:uid="{00000000-0005-0000-0000-00007A5C0000}"/>
    <cellStyle name="Normal 67 2 2 4" xfId="21353" xr:uid="{00000000-0005-0000-0000-00007B5C0000}"/>
    <cellStyle name="Normal 67 2 3" xfId="21354" xr:uid="{00000000-0005-0000-0000-00007C5C0000}"/>
    <cellStyle name="Normal 67 2 3 2" xfId="21355" xr:uid="{00000000-0005-0000-0000-00007D5C0000}"/>
    <cellStyle name="Normal 67 2 3 2 2" xfId="21356" xr:uid="{00000000-0005-0000-0000-00007E5C0000}"/>
    <cellStyle name="Normal 67 2 3 3" xfId="21357" xr:uid="{00000000-0005-0000-0000-00007F5C0000}"/>
    <cellStyle name="Normal 67 2 3 3 2" xfId="21358" xr:uid="{00000000-0005-0000-0000-0000805C0000}"/>
    <cellStyle name="Normal 67 2 3 4" xfId="21359" xr:uid="{00000000-0005-0000-0000-0000815C0000}"/>
    <cellStyle name="Normal 67 2 4" xfId="21360" xr:uid="{00000000-0005-0000-0000-0000825C0000}"/>
    <cellStyle name="Normal 67 2 4 2" xfId="21361" xr:uid="{00000000-0005-0000-0000-0000835C0000}"/>
    <cellStyle name="Normal 67 2 5" xfId="21362" xr:uid="{00000000-0005-0000-0000-0000845C0000}"/>
    <cellStyle name="Normal 67 2 6" xfId="21363" xr:uid="{00000000-0005-0000-0000-0000855C0000}"/>
    <cellStyle name="Normal 67 2 6 2" xfId="21364" xr:uid="{00000000-0005-0000-0000-0000865C0000}"/>
    <cellStyle name="Normal 67 2 7" xfId="21365" xr:uid="{00000000-0005-0000-0000-0000875C0000}"/>
    <cellStyle name="Normal 67 3" xfId="1334" xr:uid="{00000000-0005-0000-0000-0000885C0000}"/>
    <cellStyle name="Normal 67 3 2" xfId="2634" xr:uid="{00000000-0005-0000-0000-0000895C0000}"/>
    <cellStyle name="Normal 67 3 2 2" xfId="21366" xr:uid="{00000000-0005-0000-0000-00008A5C0000}"/>
    <cellStyle name="Normal 67 3 2 2 2" xfId="21367" xr:uid="{00000000-0005-0000-0000-00008B5C0000}"/>
    <cellStyle name="Normal 67 3 2 3" xfId="21368" xr:uid="{00000000-0005-0000-0000-00008C5C0000}"/>
    <cellStyle name="Normal 67 3 2 4" xfId="21369" xr:uid="{00000000-0005-0000-0000-00008D5C0000}"/>
    <cellStyle name="Normal 67 3 3" xfId="21370" xr:uid="{00000000-0005-0000-0000-00008E5C0000}"/>
    <cellStyle name="Normal 67 3 3 2" xfId="21371" xr:uid="{00000000-0005-0000-0000-00008F5C0000}"/>
    <cellStyle name="Normal 67 3 3 2 2" xfId="21372" xr:uid="{00000000-0005-0000-0000-0000905C0000}"/>
    <cellStyle name="Normal 67 3 3 3" xfId="21373" xr:uid="{00000000-0005-0000-0000-0000915C0000}"/>
    <cellStyle name="Normal 67 3 3 3 2" xfId="21374" xr:uid="{00000000-0005-0000-0000-0000925C0000}"/>
    <cellStyle name="Normal 67 3 3 4" xfId="21375" xr:uid="{00000000-0005-0000-0000-0000935C0000}"/>
    <cellStyle name="Normal 67 3 4" xfId="21376" xr:uid="{00000000-0005-0000-0000-0000945C0000}"/>
    <cellStyle name="Normal 67 3 4 2" xfId="21377" xr:uid="{00000000-0005-0000-0000-0000955C0000}"/>
    <cellStyle name="Normal 67 3 5" xfId="21378" xr:uid="{00000000-0005-0000-0000-0000965C0000}"/>
    <cellStyle name="Normal 67 3 6" xfId="21379" xr:uid="{00000000-0005-0000-0000-0000975C0000}"/>
    <cellStyle name="Normal 67 3 6 2" xfId="21380" xr:uid="{00000000-0005-0000-0000-0000985C0000}"/>
    <cellStyle name="Normal 67 3 7" xfId="21381" xr:uid="{00000000-0005-0000-0000-0000995C0000}"/>
    <cellStyle name="Normal 67 4" xfId="1335" xr:uid="{00000000-0005-0000-0000-00009A5C0000}"/>
    <cellStyle name="Normal 67 4 2" xfId="2635" xr:uid="{00000000-0005-0000-0000-00009B5C0000}"/>
    <cellStyle name="Normal 67 4 2 2" xfId="21382" xr:uid="{00000000-0005-0000-0000-00009C5C0000}"/>
    <cellStyle name="Normal 67 4 2 2 2" xfId="21383" xr:uid="{00000000-0005-0000-0000-00009D5C0000}"/>
    <cellStyle name="Normal 67 4 2 3" xfId="21384" xr:uid="{00000000-0005-0000-0000-00009E5C0000}"/>
    <cellStyle name="Normal 67 4 2 4" xfId="21385" xr:uid="{00000000-0005-0000-0000-00009F5C0000}"/>
    <cellStyle name="Normal 67 4 3" xfId="21386" xr:uid="{00000000-0005-0000-0000-0000A05C0000}"/>
    <cellStyle name="Normal 67 4 3 2" xfId="21387" xr:uid="{00000000-0005-0000-0000-0000A15C0000}"/>
    <cellStyle name="Normal 67 4 3 2 2" xfId="21388" xr:uid="{00000000-0005-0000-0000-0000A25C0000}"/>
    <cellStyle name="Normal 67 4 3 3" xfId="21389" xr:uid="{00000000-0005-0000-0000-0000A35C0000}"/>
    <cellStyle name="Normal 67 4 3 3 2" xfId="21390" xr:uid="{00000000-0005-0000-0000-0000A45C0000}"/>
    <cellStyle name="Normal 67 4 3 4" xfId="21391" xr:uid="{00000000-0005-0000-0000-0000A55C0000}"/>
    <cellStyle name="Normal 67 4 4" xfId="21392" xr:uid="{00000000-0005-0000-0000-0000A65C0000}"/>
    <cellStyle name="Normal 67 4 4 2" xfId="21393" xr:uid="{00000000-0005-0000-0000-0000A75C0000}"/>
    <cellStyle name="Normal 67 4 5" xfId="21394" xr:uid="{00000000-0005-0000-0000-0000A85C0000}"/>
    <cellStyle name="Normal 67 4 6" xfId="21395" xr:uid="{00000000-0005-0000-0000-0000A95C0000}"/>
    <cellStyle name="Normal 67 4 6 2" xfId="21396" xr:uid="{00000000-0005-0000-0000-0000AA5C0000}"/>
    <cellStyle name="Normal 67 4 7" xfId="21397" xr:uid="{00000000-0005-0000-0000-0000AB5C0000}"/>
    <cellStyle name="Normal 67 5" xfId="1336" xr:uid="{00000000-0005-0000-0000-0000AC5C0000}"/>
    <cellStyle name="Normal 67 5 2" xfId="2636" xr:uid="{00000000-0005-0000-0000-0000AD5C0000}"/>
    <cellStyle name="Normal 67 5 2 2" xfId="21398" xr:uid="{00000000-0005-0000-0000-0000AE5C0000}"/>
    <cellStyle name="Normal 67 5 2 2 2" xfId="21399" xr:uid="{00000000-0005-0000-0000-0000AF5C0000}"/>
    <cellStyle name="Normal 67 5 2 3" xfId="21400" xr:uid="{00000000-0005-0000-0000-0000B05C0000}"/>
    <cellStyle name="Normal 67 5 2 4" xfId="21401" xr:uid="{00000000-0005-0000-0000-0000B15C0000}"/>
    <cellStyle name="Normal 67 5 3" xfId="21402" xr:uid="{00000000-0005-0000-0000-0000B25C0000}"/>
    <cellStyle name="Normal 67 5 3 2" xfId="21403" xr:uid="{00000000-0005-0000-0000-0000B35C0000}"/>
    <cellStyle name="Normal 67 5 3 2 2" xfId="21404" xr:uid="{00000000-0005-0000-0000-0000B45C0000}"/>
    <cellStyle name="Normal 67 5 3 3" xfId="21405" xr:uid="{00000000-0005-0000-0000-0000B55C0000}"/>
    <cellStyle name="Normal 67 5 3 3 2" xfId="21406" xr:uid="{00000000-0005-0000-0000-0000B65C0000}"/>
    <cellStyle name="Normal 67 5 3 4" xfId="21407" xr:uid="{00000000-0005-0000-0000-0000B75C0000}"/>
    <cellStyle name="Normal 67 5 4" xfId="21408" xr:uid="{00000000-0005-0000-0000-0000B85C0000}"/>
    <cellStyle name="Normal 67 5 4 2" xfId="21409" xr:uid="{00000000-0005-0000-0000-0000B95C0000}"/>
    <cellStyle name="Normal 67 5 5" xfId="21410" xr:uid="{00000000-0005-0000-0000-0000BA5C0000}"/>
    <cellStyle name="Normal 67 5 6" xfId="21411" xr:uid="{00000000-0005-0000-0000-0000BB5C0000}"/>
    <cellStyle name="Normal 67 5 6 2" xfId="21412" xr:uid="{00000000-0005-0000-0000-0000BC5C0000}"/>
    <cellStyle name="Normal 67 5 7" xfId="21413" xr:uid="{00000000-0005-0000-0000-0000BD5C0000}"/>
    <cellStyle name="Normal 67 6" xfId="1337" xr:uid="{00000000-0005-0000-0000-0000BE5C0000}"/>
    <cellStyle name="Normal 67 6 2" xfId="2637" xr:uid="{00000000-0005-0000-0000-0000BF5C0000}"/>
    <cellStyle name="Normal 67 6 2 2" xfId="21414" xr:uid="{00000000-0005-0000-0000-0000C05C0000}"/>
    <cellStyle name="Normal 67 6 2 2 2" xfId="21415" xr:uid="{00000000-0005-0000-0000-0000C15C0000}"/>
    <cellStyle name="Normal 67 6 2 3" xfId="21416" xr:uid="{00000000-0005-0000-0000-0000C25C0000}"/>
    <cellStyle name="Normal 67 6 2 4" xfId="21417" xr:uid="{00000000-0005-0000-0000-0000C35C0000}"/>
    <cellStyle name="Normal 67 6 3" xfId="21418" xr:uid="{00000000-0005-0000-0000-0000C45C0000}"/>
    <cellStyle name="Normal 67 6 3 2" xfId="21419" xr:uid="{00000000-0005-0000-0000-0000C55C0000}"/>
    <cellStyle name="Normal 67 6 3 2 2" xfId="21420" xr:uid="{00000000-0005-0000-0000-0000C65C0000}"/>
    <cellStyle name="Normal 67 6 3 3" xfId="21421" xr:uid="{00000000-0005-0000-0000-0000C75C0000}"/>
    <cellStyle name="Normal 67 6 3 3 2" xfId="21422" xr:uid="{00000000-0005-0000-0000-0000C85C0000}"/>
    <cellStyle name="Normal 67 6 3 4" xfId="21423" xr:uid="{00000000-0005-0000-0000-0000C95C0000}"/>
    <cellStyle name="Normal 67 6 4" xfId="21424" xr:uid="{00000000-0005-0000-0000-0000CA5C0000}"/>
    <cellStyle name="Normal 67 6 4 2" xfId="21425" xr:uid="{00000000-0005-0000-0000-0000CB5C0000}"/>
    <cellStyle name="Normal 67 6 5" xfId="21426" xr:uid="{00000000-0005-0000-0000-0000CC5C0000}"/>
    <cellStyle name="Normal 67 6 6" xfId="21427" xr:uid="{00000000-0005-0000-0000-0000CD5C0000}"/>
    <cellStyle name="Normal 67 6 6 2" xfId="21428" xr:uid="{00000000-0005-0000-0000-0000CE5C0000}"/>
    <cellStyle name="Normal 67 6 7" xfId="21429" xr:uid="{00000000-0005-0000-0000-0000CF5C0000}"/>
    <cellStyle name="Normal 67 7" xfId="1338" xr:uid="{00000000-0005-0000-0000-0000D05C0000}"/>
    <cellStyle name="Normal 67 7 2" xfId="2638" xr:uid="{00000000-0005-0000-0000-0000D15C0000}"/>
    <cellStyle name="Normal 67 7 2 2" xfId="21430" xr:uid="{00000000-0005-0000-0000-0000D25C0000}"/>
    <cellStyle name="Normal 67 7 2 2 2" xfId="21431" xr:uid="{00000000-0005-0000-0000-0000D35C0000}"/>
    <cellStyle name="Normal 67 7 2 3" xfId="21432" xr:uid="{00000000-0005-0000-0000-0000D45C0000}"/>
    <cellStyle name="Normal 67 7 2 4" xfId="21433" xr:uid="{00000000-0005-0000-0000-0000D55C0000}"/>
    <cellStyle name="Normal 67 7 3" xfId="21434" xr:uid="{00000000-0005-0000-0000-0000D65C0000}"/>
    <cellStyle name="Normal 67 7 3 2" xfId="21435" xr:uid="{00000000-0005-0000-0000-0000D75C0000}"/>
    <cellStyle name="Normal 67 7 3 2 2" xfId="21436" xr:uid="{00000000-0005-0000-0000-0000D85C0000}"/>
    <cellStyle name="Normal 67 7 3 3" xfId="21437" xr:uid="{00000000-0005-0000-0000-0000D95C0000}"/>
    <cellStyle name="Normal 67 7 3 3 2" xfId="21438" xr:uid="{00000000-0005-0000-0000-0000DA5C0000}"/>
    <cellStyle name="Normal 67 7 3 4" xfId="21439" xr:uid="{00000000-0005-0000-0000-0000DB5C0000}"/>
    <cellStyle name="Normal 67 7 4" xfId="21440" xr:uid="{00000000-0005-0000-0000-0000DC5C0000}"/>
    <cellStyle name="Normal 67 7 4 2" xfId="21441" xr:uid="{00000000-0005-0000-0000-0000DD5C0000}"/>
    <cellStyle name="Normal 67 7 5" xfId="21442" xr:uid="{00000000-0005-0000-0000-0000DE5C0000}"/>
    <cellStyle name="Normal 67 7 6" xfId="21443" xr:uid="{00000000-0005-0000-0000-0000DF5C0000}"/>
    <cellStyle name="Normal 67 7 6 2" xfId="21444" xr:uid="{00000000-0005-0000-0000-0000E05C0000}"/>
    <cellStyle name="Normal 67 7 7" xfId="21445" xr:uid="{00000000-0005-0000-0000-0000E15C0000}"/>
    <cellStyle name="Normal 67 8" xfId="1339" xr:uid="{00000000-0005-0000-0000-0000E25C0000}"/>
    <cellStyle name="Normal 67 8 2" xfId="2639" xr:uid="{00000000-0005-0000-0000-0000E35C0000}"/>
    <cellStyle name="Normal 67 8 2 2" xfId="21446" xr:uid="{00000000-0005-0000-0000-0000E45C0000}"/>
    <cellStyle name="Normal 67 8 2 2 2" xfId="21447" xr:uid="{00000000-0005-0000-0000-0000E55C0000}"/>
    <cellStyle name="Normal 67 8 2 3" xfId="21448" xr:uid="{00000000-0005-0000-0000-0000E65C0000}"/>
    <cellStyle name="Normal 67 8 2 4" xfId="21449" xr:uid="{00000000-0005-0000-0000-0000E75C0000}"/>
    <cellStyle name="Normal 67 8 3" xfId="21450" xr:uid="{00000000-0005-0000-0000-0000E85C0000}"/>
    <cellStyle name="Normal 67 8 3 2" xfId="21451" xr:uid="{00000000-0005-0000-0000-0000E95C0000}"/>
    <cellStyle name="Normal 67 8 3 2 2" xfId="21452" xr:uid="{00000000-0005-0000-0000-0000EA5C0000}"/>
    <cellStyle name="Normal 67 8 3 3" xfId="21453" xr:uid="{00000000-0005-0000-0000-0000EB5C0000}"/>
    <cellStyle name="Normal 67 8 3 3 2" xfId="21454" xr:uid="{00000000-0005-0000-0000-0000EC5C0000}"/>
    <cellStyle name="Normal 67 8 3 4" xfId="21455" xr:uid="{00000000-0005-0000-0000-0000ED5C0000}"/>
    <cellStyle name="Normal 67 8 4" xfId="21456" xr:uid="{00000000-0005-0000-0000-0000EE5C0000}"/>
    <cellStyle name="Normal 67 8 4 2" xfId="21457" xr:uid="{00000000-0005-0000-0000-0000EF5C0000}"/>
    <cellStyle name="Normal 67 8 5" xfId="21458" xr:uid="{00000000-0005-0000-0000-0000F05C0000}"/>
    <cellStyle name="Normal 67 8 6" xfId="21459" xr:uid="{00000000-0005-0000-0000-0000F15C0000}"/>
    <cellStyle name="Normal 67 8 6 2" xfId="21460" xr:uid="{00000000-0005-0000-0000-0000F25C0000}"/>
    <cellStyle name="Normal 67 8 7" xfId="21461" xr:uid="{00000000-0005-0000-0000-0000F35C0000}"/>
    <cellStyle name="Normal 67 9" xfId="1340" xr:uid="{00000000-0005-0000-0000-0000F45C0000}"/>
    <cellStyle name="Normal 67 9 2" xfId="2640" xr:uid="{00000000-0005-0000-0000-0000F55C0000}"/>
    <cellStyle name="Normal 67 9 2 2" xfId="21462" xr:uid="{00000000-0005-0000-0000-0000F65C0000}"/>
    <cellStyle name="Normal 67 9 2 2 2" xfId="21463" xr:uid="{00000000-0005-0000-0000-0000F75C0000}"/>
    <cellStyle name="Normal 67 9 2 3" xfId="21464" xr:uid="{00000000-0005-0000-0000-0000F85C0000}"/>
    <cellStyle name="Normal 67 9 2 4" xfId="21465" xr:uid="{00000000-0005-0000-0000-0000F95C0000}"/>
    <cellStyle name="Normal 67 9 3" xfId="21466" xr:uid="{00000000-0005-0000-0000-0000FA5C0000}"/>
    <cellStyle name="Normal 67 9 3 2" xfId="21467" xr:uid="{00000000-0005-0000-0000-0000FB5C0000}"/>
    <cellStyle name="Normal 67 9 3 2 2" xfId="21468" xr:uid="{00000000-0005-0000-0000-0000FC5C0000}"/>
    <cellStyle name="Normal 67 9 3 3" xfId="21469" xr:uid="{00000000-0005-0000-0000-0000FD5C0000}"/>
    <cellStyle name="Normal 67 9 3 3 2" xfId="21470" xr:uid="{00000000-0005-0000-0000-0000FE5C0000}"/>
    <cellStyle name="Normal 67 9 3 4" xfId="21471" xr:uid="{00000000-0005-0000-0000-0000FF5C0000}"/>
    <cellStyle name="Normal 67 9 4" xfId="21472" xr:uid="{00000000-0005-0000-0000-0000005D0000}"/>
    <cellStyle name="Normal 67 9 4 2" xfId="21473" xr:uid="{00000000-0005-0000-0000-0000015D0000}"/>
    <cellStyle name="Normal 67 9 5" xfId="21474" xr:uid="{00000000-0005-0000-0000-0000025D0000}"/>
    <cellStyle name="Normal 67 9 6" xfId="21475" xr:uid="{00000000-0005-0000-0000-0000035D0000}"/>
    <cellStyle name="Normal 67 9 6 2" xfId="21476" xr:uid="{00000000-0005-0000-0000-0000045D0000}"/>
    <cellStyle name="Normal 67 9 7" xfId="21477" xr:uid="{00000000-0005-0000-0000-0000055D0000}"/>
    <cellStyle name="Normal 68" xfId="1341" xr:uid="{00000000-0005-0000-0000-0000065D0000}"/>
    <cellStyle name="Normal 68 2" xfId="1342" xr:uid="{00000000-0005-0000-0000-0000075D0000}"/>
    <cellStyle name="Normal 68 2 10" xfId="21478" xr:uid="{00000000-0005-0000-0000-0000085D0000}"/>
    <cellStyle name="Normal 68 2 2" xfId="2641" xr:uid="{00000000-0005-0000-0000-0000095D0000}"/>
    <cellStyle name="Normal 68 2 2 2" xfId="21479" xr:uid="{00000000-0005-0000-0000-00000A5D0000}"/>
    <cellStyle name="Normal 68 2 2 2 2" xfId="21480" xr:uid="{00000000-0005-0000-0000-00000B5D0000}"/>
    <cellStyle name="Normal 68 2 2 3" xfId="21481" xr:uid="{00000000-0005-0000-0000-00000C5D0000}"/>
    <cellStyle name="Normal 68 2 2 4" xfId="21482" xr:uid="{00000000-0005-0000-0000-00000D5D0000}"/>
    <cellStyle name="Normal 68 2 3" xfId="2779" xr:uid="{00000000-0005-0000-0000-00000E5D0000}"/>
    <cellStyle name="Normal 68 2 3 2" xfId="21483" xr:uid="{00000000-0005-0000-0000-00000F5D0000}"/>
    <cellStyle name="Normal 68 2 3 2 2" xfId="21484" xr:uid="{00000000-0005-0000-0000-0000105D0000}"/>
    <cellStyle name="Normal 68 2 3 3" xfId="21485" xr:uid="{00000000-0005-0000-0000-0000115D0000}"/>
    <cellStyle name="Normal 68 2 3 3 2" xfId="21486" xr:uid="{00000000-0005-0000-0000-0000125D0000}"/>
    <cellStyle name="Normal 68 2 3 4" xfId="21487" xr:uid="{00000000-0005-0000-0000-0000135D0000}"/>
    <cellStyle name="Normal 68 2 3 5" xfId="21488" xr:uid="{00000000-0005-0000-0000-0000145D0000}"/>
    <cellStyle name="Normal 68 2 4" xfId="21489" xr:uid="{00000000-0005-0000-0000-0000155D0000}"/>
    <cellStyle name="Normal 68 2 4 2" xfId="21490" xr:uid="{00000000-0005-0000-0000-0000165D0000}"/>
    <cellStyle name="Normal 68 2 5" xfId="21491" xr:uid="{00000000-0005-0000-0000-0000175D0000}"/>
    <cellStyle name="Normal 68 2 6" xfId="21492" xr:uid="{00000000-0005-0000-0000-0000185D0000}"/>
    <cellStyle name="Normal 68 2 6 2" xfId="21493" xr:uid="{00000000-0005-0000-0000-0000195D0000}"/>
    <cellStyle name="Normal 68 2 7" xfId="21494" xr:uid="{00000000-0005-0000-0000-00001A5D0000}"/>
    <cellStyle name="Normal 68 2 8" xfId="21495" xr:uid="{00000000-0005-0000-0000-00001B5D0000}"/>
    <cellStyle name="Normal 68 2 9" xfId="21496" xr:uid="{00000000-0005-0000-0000-00001C5D0000}"/>
    <cellStyle name="Normal 68 3" xfId="2128" xr:uid="{00000000-0005-0000-0000-00001D5D0000}"/>
    <cellStyle name="Normal 68 3 2" xfId="21497" xr:uid="{00000000-0005-0000-0000-00001E5D0000}"/>
    <cellStyle name="Normal 68 3 2 2" xfId="21498" xr:uid="{00000000-0005-0000-0000-00001F5D0000}"/>
    <cellStyle name="Normal 68 3 3" xfId="21499" xr:uid="{00000000-0005-0000-0000-0000205D0000}"/>
    <cellStyle name="Normal 68 3 3 2" xfId="21500" xr:uid="{00000000-0005-0000-0000-0000215D0000}"/>
    <cellStyle name="Normal 68 3 4" xfId="21501" xr:uid="{00000000-0005-0000-0000-0000225D0000}"/>
    <cellStyle name="Normal 68 3 5" xfId="21502" xr:uid="{00000000-0005-0000-0000-0000235D0000}"/>
    <cellStyle name="Normal 68 4" xfId="21503" xr:uid="{00000000-0005-0000-0000-0000245D0000}"/>
    <cellStyle name="Normal 68 4 2" xfId="21504" xr:uid="{00000000-0005-0000-0000-0000255D0000}"/>
    <cellStyle name="Normal 68 4 2 2" xfId="21505" xr:uid="{00000000-0005-0000-0000-0000265D0000}"/>
    <cellStyle name="Normal 68 4 3" xfId="21506" xr:uid="{00000000-0005-0000-0000-0000275D0000}"/>
    <cellStyle name="Normal 68 4 3 2" xfId="21507" xr:uid="{00000000-0005-0000-0000-0000285D0000}"/>
    <cellStyle name="Normal 68 4 4" xfId="21508" xr:uid="{00000000-0005-0000-0000-0000295D0000}"/>
    <cellStyle name="Normal 68 5" xfId="21509" xr:uid="{00000000-0005-0000-0000-00002A5D0000}"/>
    <cellStyle name="Normal 68 5 2" xfId="21510" xr:uid="{00000000-0005-0000-0000-00002B5D0000}"/>
    <cellStyle name="Normal 68 6" xfId="21511" xr:uid="{00000000-0005-0000-0000-00002C5D0000}"/>
    <cellStyle name="Normal 68 6 2" xfId="21512" xr:uid="{00000000-0005-0000-0000-00002D5D0000}"/>
    <cellStyle name="Normal 68 7" xfId="21513" xr:uid="{00000000-0005-0000-0000-00002E5D0000}"/>
    <cellStyle name="Normal 68 7 2" xfId="21514" xr:uid="{00000000-0005-0000-0000-00002F5D0000}"/>
    <cellStyle name="Normal 68 8" xfId="21515" xr:uid="{00000000-0005-0000-0000-0000305D0000}"/>
    <cellStyle name="Normal 68 9" xfId="21516" xr:uid="{00000000-0005-0000-0000-0000315D0000}"/>
    <cellStyle name="Normal 69" xfId="1343" xr:uid="{00000000-0005-0000-0000-0000325D0000}"/>
    <cellStyle name="Normal 69 2" xfId="1344" xr:uid="{00000000-0005-0000-0000-0000335D0000}"/>
    <cellStyle name="Normal 69 2 10" xfId="21517" xr:uid="{00000000-0005-0000-0000-0000345D0000}"/>
    <cellStyle name="Normal 69 2 2" xfId="2642" xr:uid="{00000000-0005-0000-0000-0000355D0000}"/>
    <cellStyle name="Normal 69 2 2 2" xfId="21518" xr:uid="{00000000-0005-0000-0000-0000365D0000}"/>
    <cellStyle name="Normal 69 2 2 2 2" xfId="21519" xr:uid="{00000000-0005-0000-0000-0000375D0000}"/>
    <cellStyle name="Normal 69 2 2 3" xfId="21520" xr:uid="{00000000-0005-0000-0000-0000385D0000}"/>
    <cellStyle name="Normal 69 2 2 4" xfId="21521" xr:uid="{00000000-0005-0000-0000-0000395D0000}"/>
    <cellStyle name="Normal 69 2 3" xfId="2780" xr:uid="{00000000-0005-0000-0000-00003A5D0000}"/>
    <cellStyle name="Normal 69 2 3 2" xfId="21522" xr:uid="{00000000-0005-0000-0000-00003B5D0000}"/>
    <cellStyle name="Normal 69 2 3 2 2" xfId="21523" xr:uid="{00000000-0005-0000-0000-00003C5D0000}"/>
    <cellStyle name="Normal 69 2 3 3" xfId="21524" xr:uid="{00000000-0005-0000-0000-00003D5D0000}"/>
    <cellStyle name="Normal 69 2 3 3 2" xfId="21525" xr:uid="{00000000-0005-0000-0000-00003E5D0000}"/>
    <cellStyle name="Normal 69 2 3 4" xfId="21526" xr:uid="{00000000-0005-0000-0000-00003F5D0000}"/>
    <cellStyle name="Normal 69 2 3 5" xfId="21527" xr:uid="{00000000-0005-0000-0000-0000405D0000}"/>
    <cellStyle name="Normal 69 2 4" xfId="21528" xr:uid="{00000000-0005-0000-0000-0000415D0000}"/>
    <cellStyle name="Normal 69 2 4 2" xfId="21529" xr:uid="{00000000-0005-0000-0000-0000425D0000}"/>
    <cellStyle name="Normal 69 2 5" xfId="21530" xr:uid="{00000000-0005-0000-0000-0000435D0000}"/>
    <cellStyle name="Normal 69 2 6" xfId="21531" xr:uid="{00000000-0005-0000-0000-0000445D0000}"/>
    <cellStyle name="Normal 69 2 6 2" xfId="21532" xr:uid="{00000000-0005-0000-0000-0000455D0000}"/>
    <cellStyle name="Normal 69 2 7" xfId="21533" xr:uid="{00000000-0005-0000-0000-0000465D0000}"/>
    <cellStyle name="Normal 69 2 8" xfId="21534" xr:uid="{00000000-0005-0000-0000-0000475D0000}"/>
    <cellStyle name="Normal 69 2 9" xfId="21535" xr:uid="{00000000-0005-0000-0000-0000485D0000}"/>
    <cellStyle name="Normal 69 3" xfId="2129" xr:uid="{00000000-0005-0000-0000-0000495D0000}"/>
    <cellStyle name="Normal 69 3 2" xfId="21536" xr:uid="{00000000-0005-0000-0000-00004A5D0000}"/>
    <cellStyle name="Normal 69 3 2 2" xfId="21537" xr:uid="{00000000-0005-0000-0000-00004B5D0000}"/>
    <cellStyle name="Normal 69 3 3" xfId="21538" xr:uid="{00000000-0005-0000-0000-00004C5D0000}"/>
    <cellStyle name="Normal 69 3 3 2" xfId="21539" xr:uid="{00000000-0005-0000-0000-00004D5D0000}"/>
    <cellStyle name="Normal 69 3 4" xfId="21540" xr:uid="{00000000-0005-0000-0000-00004E5D0000}"/>
    <cellStyle name="Normal 69 3 5" xfId="21541" xr:uid="{00000000-0005-0000-0000-00004F5D0000}"/>
    <cellStyle name="Normal 69 4" xfId="21542" xr:uid="{00000000-0005-0000-0000-0000505D0000}"/>
    <cellStyle name="Normal 69 4 2" xfId="21543" xr:uid="{00000000-0005-0000-0000-0000515D0000}"/>
    <cellStyle name="Normal 69 4 2 2" xfId="21544" xr:uid="{00000000-0005-0000-0000-0000525D0000}"/>
    <cellStyle name="Normal 69 4 3" xfId="21545" xr:uid="{00000000-0005-0000-0000-0000535D0000}"/>
    <cellStyle name="Normal 69 4 3 2" xfId="21546" xr:uid="{00000000-0005-0000-0000-0000545D0000}"/>
    <cellStyle name="Normal 69 4 4" xfId="21547" xr:uid="{00000000-0005-0000-0000-0000555D0000}"/>
    <cellStyle name="Normal 69 5" xfId="21548" xr:uid="{00000000-0005-0000-0000-0000565D0000}"/>
    <cellStyle name="Normal 69 5 2" xfId="21549" xr:uid="{00000000-0005-0000-0000-0000575D0000}"/>
    <cellStyle name="Normal 69 6" xfId="21550" xr:uid="{00000000-0005-0000-0000-0000585D0000}"/>
    <cellStyle name="Normal 69 6 2" xfId="21551" xr:uid="{00000000-0005-0000-0000-0000595D0000}"/>
    <cellStyle name="Normal 69 7" xfId="21552" xr:uid="{00000000-0005-0000-0000-00005A5D0000}"/>
    <cellStyle name="Normal 69 7 2" xfId="21553" xr:uid="{00000000-0005-0000-0000-00005B5D0000}"/>
    <cellStyle name="Normal 69 8" xfId="21554" xr:uid="{00000000-0005-0000-0000-00005C5D0000}"/>
    <cellStyle name="Normal 69 9" xfId="21555" xr:uid="{00000000-0005-0000-0000-00005D5D0000}"/>
    <cellStyle name="Normal 7" xfId="1345" xr:uid="{00000000-0005-0000-0000-00005E5D0000}"/>
    <cellStyle name="Normal 7 10" xfId="21556" xr:uid="{00000000-0005-0000-0000-00005F5D0000}"/>
    <cellStyle name="Normal 7 11" xfId="25423" xr:uid="{00000000-0005-0000-0000-0000605D0000}"/>
    <cellStyle name="Normal 7 12" xfId="25424" xr:uid="{00000000-0005-0000-0000-0000615D0000}"/>
    <cellStyle name="Normal 7 2" xfId="2102" xr:uid="{00000000-0005-0000-0000-0000625D0000}"/>
    <cellStyle name="Normal 7 2 2" xfId="21557" xr:uid="{00000000-0005-0000-0000-0000635D0000}"/>
    <cellStyle name="Normal 7 2 2 2" xfId="21558" xr:uid="{00000000-0005-0000-0000-0000645D0000}"/>
    <cellStyle name="Normal 7 2 3" xfId="21559" xr:uid="{00000000-0005-0000-0000-0000655D0000}"/>
    <cellStyle name="Normal 7 2 4" xfId="21560" xr:uid="{00000000-0005-0000-0000-0000665D0000}"/>
    <cellStyle name="Normal 7 2 5" xfId="25653" xr:uid="{00000000-0005-0000-0000-0000675D0000}"/>
    <cellStyle name="Normal 7 3" xfId="2781" xr:uid="{00000000-0005-0000-0000-0000685D0000}"/>
    <cellStyle name="Normal 7 3 2" xfId="21561" xr:uid="{00000000-0005-0000-0000-0000695D0000}"/>
    <cellStyle name="Normal 7 3 2 2" xfId="21562" xr:uid="{00000000-0005-0000-0000-00006A5D0000}"/>
    <cellStyle name="Normal 7 3 3" xfId="21563" xr:uid="{00000000-0005-0000-0000-00006B5D0000}"/>
    <cellStyle name="Normal 7 3 3 2" xfId="21564" xr:uid="{00000000-0005-0000-0000-00006C5D0000}"/>
    <cellStyle name="Normal 7 3 4" xfId="21565" xr:uid="{00000000-0005-0000-0000-00006D5D0000}"/>
    <cellStyle name="Normal 7 3 5" xfId="21566" xr:uid="{00000000-0005-0000-0000-00006E5D0000}"/>
    <cellStyle name="Normal 7 4" xfId="21567" xr:uid="{00000000-0005-0000-0000-00006F5D0000}"/>
    <cellStyle name="Normal 7 4 2" xfId="21568" xr:uid="{00000000-0005-0000-0000-0000705D0000}"/>
    <cellStyle name="Normal 7 5" xfId="21569" xr:uid="{00000000-0005-0000-0000-0000715D0000}"/>
    <cellStyle name="Normal 7 6" xfId="21570" xr:uid="{00000000-0005-0000-0000-0000725D0000}"/>
    <cellStyle name="Normal 7 6 2" xfId="21571" xr:uid="{00000000-0005-0000-0000-0000735D0000}"/>
    <cellStyle name="Normal 7 7" xfId="21572" xr:uid="{00000000-0005-0000-0000-0000745D0000}"/>
    <cellStyle name="Normal 7 8" xfId="21573" xr:uid="{00000000-0005-0000-0000-0000755D0000}"/>
    <cellStyle name="Normal 7 9" xfId="21574" xr:uid="{00000000-0005-0000-0000-0000765D0000}"/>
    <cellStyle name="Normal 70" xfId="1346" xr:uid="{00000000-0005-0000-0000-0000775D0000}"/>
    <cellStyle name="Normal 70 2" xfId="1347" xr:uid="{00000000-0005-0000-0000-0000785D0000}"/>
    <cellStyle name="Normal 70 2 10" xfId="21575" xr:uid="{00000000-0005-0000-0000-0000795D0000}"/>
    <cellStyle name="Normal 70 2 2" xfId="2643" xr:uid="{00000000-0005-0000-0000-00007A5D0000}"/>
    <cellStyle name="Normal 70 2 2 2" xfId="21576" xr:uid="{00000000-0005-0000-0000-00007B5D0000}"/>
    <cellStyle name="Normal 70 2 2 2 2" xfId="21577" xr:uid="{00000000-0005-0000-0000-00007C5D0000}"/>
    <cellStyle name="Normal 70 2 2 3" xfId="21578" xr:uid="{00000000-0005-0000-0000-00007D5D0000}"/>
    <cellStyle name="Normal 70 2 2 4" xfId="21579" xr:uid="{00000000-0005-0000-0000-00007E5D0000}"/>
    <cellStyle name="Normal 70 2 3" xfId="2782" xr:uid="{00000000-0005-0000-0000-00007F5D0000}"/>
    <cellStyle name="Normal 70 2 3 2" xfId="21580" xr:uid="{00000000-0005-0000-0000-0000805D0000}"/>
    <cellStyle name="Normal 70 2 3 2 2" xfId="21581" xr:uid="{00000000-0005-0000-0000-0000815D0000}"/>
    <cellStyle name="Normal 70 2 3 3" xfId="21582" xr:uid="{00000000-0005-0000-0000-0000825D0000}"/>
    <cellStyle name="Normal 70 2 3 3 2" xfId="21583" xr:uid="{00000000-0005-0000-0000-0000835D0000}"/>
    <cellStyle name="Normal 70 2 3 4" xfId="21584" xr:uid="{00000000-0005-0000-0000-0000845D0000}"/>
    <cellStyle name="Normal 70 2 3 5" xfId="21585" xr:uid="{00000000-0005-0000-0000-0000855D0000}"/>
    <cellStyle name="Normal 70 2 4" xfId="21586" xr:uid="{00000000-0005-0000-0000-0000865D0000}"/>
    <cellStyle name="Normal 70 2 4 2" xfId="21587" xr:uid="{00000000-0005-0000-0000-0000875D0000}"/>
    <cellStyle name="Normal 70 2 5" xfId="21588" xr:uid="{00000000-0005-0000-0000-0000885D0000}"/>
    <cellStyle name="Normal 70 2 6" xfId="21589" xr:uid="{00000000-0005-0000-0000-0000895D0000}"/>
    <cellStyle name="Normal 70 2 6 2" xfId="21590" xr:uid="{00000000-0005-0000-0000-00008A5D0000}"/>
    <cellStyle name="Normal 70 2 7" xfId="21591" xr:uid="{00000000-0005-0000-0000-00008B5D0000}"/>
    <cellStyle name="Normal 70 2 8" xfId="21592" xr:uid="{00000000-0005-0000-0000-00008C5D0000}"/>
    <cellStyle name="Normal 70 2 9" xfId="21593" xr:uid="{00000000-0005-0000-0000-00008D5D0000}"/>
    <cellStyle name="Normal 70 3" xfId="2130" xr:uid="{00000000-0005-0000-0000-00008E5D0000}"/>
    <cellStyle name="Normal 70 3 2" xfId="21594" xr:uid="{00000000-0005-0000-0000-00008F5D0000}"/>
    <cellStyle name="Normal 70 3 2 2" xfId="21595" xr:uid="{00000000-0005-0000-0000-0000905D0000}"/>
    <cellStyle name="Normal 70 3 3" xfId="21596" xr:uid="{00000000-0005-0000-0000-0000915D0000}"/>
    <cellStyle name="Normal 70 3 3 2" xfId="21597" xr:uid="{00000000-0005-0000-0000-0000925D0000}"/>
    <cellStyle name="Normal 70 3 4" xfId="21598" xr:uid="{00000000-0005-0000-0000-0000935D0000}"/>
    <cellStyle name="Normal 70 3 5" xfId="21599" xr:uid="{00000000-0005-0000-0000-0000945D0000}"/>
    <cellStyle name="Normal 70 4" xfId="21600" xr:uid="{00000000-0005-0000-0000-0000955D0000}"/>
    <cellStyle name="Normal 70 4 2" xfId="21601" xr:uid="{00000000-0005-0000-0000-0000965D0000}"/>
    <cellStyle name="Normal 70 4 2 2" xfId="21602" xr:uid="{00000000-0005-0000-0000-0000975D0000}"/>
    <cellStyle name="Normal 70 4 3" xfId="21603" xr:uid="{00000000-0005-0000-0000-0000985D0000}"/>
    <cellStyle name="Normal 70 4 3 2" xfId="21604" xr:uid="{00000000-0005-0000-0000-0000995D0000}"/>
    <cellStyle name="Normal 70 4 4" xfId="21605" xr:uid="{00000000-0005-0000-0000-00009A5D0000}"/>
    <cellStyle name="Normal 70 5" xfId="21606" xr:uid="{00000000-0005-0000-0000-00009B5D0000}"/>
    <cellStyle name="Normal 70 5 2" xfId="21607" xr:uid="{00000000-0005-0000-0000-00009C5D0000}"/>
    <cellStyle name="Normal 70 6" xfId="21608" xr:uid="{00000000-0005-0000-0000-00009D5D0000}"/>
    <cellStyle name="Normal 70 6 2" xfId="21609" xr:uid="{00000000-0005-0000-0000-00009E5D0000}"/>
    <cellStyle name="Normal 70 7" xfId="21610" xr:uid="{00000000-0005-0000-0000-00009F5D0000}"/>
    <cellStyle name="Normal 70 7 2" xfId="21611" xr:uid="{00000000-0005-0000-0000-0000A05D0000}"/>
    <cellStyle name="Normal 70 8" xfId="21612" xr:uid="{00000000-0005-0000-0000-0000A15D0000}"/>
    <cellStyle name="Normal 70 9" xfId="21613" xr:uid="{00000000-0005-0000-0000-0000A25D0000}"/>
    <cellStyle name="Normal 71" xfId="1348" xr:uid="{00000000-0005-0000-0000-0000A35D0000}"/>
    <cellStyle name="Normal 71 2" xfId="1349" xr:uid="{00000000-0005-0000-0000-0000A45D0000}"/>
    <cellStyle name="Normal 71 2 2" xfId="2644" xr:uid="{00000000-0005-0000-0000-0000A55D0000}"/>
    <cellStyle name="Normal 71 2 2 2" xfId="21614" xr:uid="{00000000-0005-0000-0000-0000A65D0000}"/>
    <cellStyle name="Normal 71 2 2 2 2" xfId="21615" xr:uid="{00000000-0005-0000-0000-0000A75D0000}"/>
    <cellStyle name="Normal 71 2 2 3" xfId="21616" xr:uid="{00000000-0005-0000-0000-0000A85D0000}"/>
    <cellStyle name="Normal 71 2 2 4" xfId="21617" xr:uid="{00000000-0005-0000-0000-0000A95D0000}"/>
    <cellStyle name="Normal 71 2 3" xfId="21618" xr:uid="{00000000-0005-0000-0000-0000AA5D0000}"/>
    <cellStyle name="Normal 71 2 3 2" xfId="21619" xr:uid="{00000000-0005-0000-0000-0000AB5D0000}"/>
    <cellStyle name="Normal 71 2 3 2 2" xfId="21620" xr:uid="{00000000-0005-0000-0000-0000AC5D0000}"/>
    <cellStyle name="Normal 71 2 3 3" xfId="21621" xr:uid="{00000000-0005-0000-0000-0000AD5D0000}"/>
    <cellStyle name="Normal 71 2 3 3 2" xfId="21622" xr:uid="{00000000-0005-0000-0000-0000AE5D0000}"/>
    <cellStyle name="Normal 71 2 3 4" xfId="21623" xr:uid="{00000000-0005-0000-0000-0000AF5D0000}"/>
    <cellStyle name="Normal 71 2 4" xfId="21624" xr:uid="{00000000-0005-0000-0000-0000B05D0000}"/>
    <cellStyle name="Normal 71 2 4 2" xfId="21625" xr:uid="{00000000-0005-0000-0000-0000B15D0000}"/>
    <cellStyle name="Normal 71 2 5" xfId="21626" xr:uid="{00000000-0005-0000-0000-0000B25D0000}"/>
    <cellStyle name="Normal 71 2 6" xfId="21627" xr:uid="{00000000-0005-0000-0000-0000B35D0000}"/>
    <cellStyle name="Normal 71 2 6 2" xfId="21628" xr:uid="{00000000-0005-0000-0000-0000B45D0000}"/>
    <cellStyle name="Normal 71 2 7" xfId="21629" xr:uid="{00000000-0005-0000-0000-0000B55D0000}"/>
    <cellStyle name="Normal 71 3" xfId="2131" xr:uid="{00000000-0005-0000-0000-0000B65D0000}"/>
    <cellStyle name="Normal 71 3 2" xfId="21630" xr:uid="{00000000-0005-0000-0000-0000B75D0000}"/>
    <cellStyle name="Normal 71 3 2 2" xfId="21631" xr:uid="{00000000-0005-0000-0000-0000B85D0000}"/>
    <cellStyle name="Normal 71 3 3" xfId="21632" xr:uid="{00000000-0005-0000-0000-0000B95D0000}"/>
    <cellStyle name="Normal 71 3 3 2" xfId="21633" xr:uid="{00000000-0005-0000-0000-0000BA5D0000}"/>
    <cellStyle name="Normal 71 3 4" xfId="21634" xr:uid="{00000000-0005-0000-0000-0000BB5D0000}"/>
    <cellStyle name="Normal 71 3 5" xfId="21635" xr:uid="{00000000-0005-0000-0000-0000BC5D0000}"/>
    <cellStyle name="Normal 71 4" xfId="21636" xr:uid="{00000000-0005-0000-0000-0000BD5D0000}"/>
    <cellStyle name="Normal 71 4 2" xfId="21637" xr:uid="{00000000-0005-0000-0000-0000BE5D0000}"/>
    <cellStyle name="Normal 71 4 2 2" xfId="21638" xr:uid="{00000000-0005-0000-0000-0000BF5D0000}"/>
    <cellStyle name="Normal 71 4 3" xfId="21639" xr:uid="{00000000-0005-0000-0000-0000C05D0000}"/>
    <cellStyle name="Normal 71 4 3 2" xfId="21640" xr:uid="{00000000-0005-0000-0000-0000C15D0000}"/>
    <cellStyle name="Normal 71 4 4" xfId="21641" xr:uid="{00000000-0005-0000-0000-0000C25D0000}"/>
    <cellStyle name="Normal 71 5" xfId="21642" xr:uid="{00000000-0005-0000-0000-0000C35D0000}"/>
    <cellStyle name="Normal 71 5 2" xfId="21643" xr:uid="{00000000-0005-0000-0000-0000C45D0000}"/>
    <cellStyle name="Normal 71 6" xfId="21644" xr:uid="{00000000-0005-0000-0000-0000C55D0000}"/>
    <cellStyle name="Normal 71 6 2" xfId="21645" xr:uid="{00000000-0005-0000-0000-0000C65D0000}"/>
    <cellStyle name="Normal 71 7" xfId="21646" xr:uid="{00000000-0005-0000-0000-0000C75D0000}"/>
    <cellStyle name="Normal 71 7 2" xfId="21647" xr:uid="{00000000-0005-0000-0000-0000C85D0000}"/>
    <cellStyle name="Normal 71 8" xfId="21648" xr:uid="{00000000-0005-0000-0000-0000C95D0000}"/>
    <cellStyle name="Normal 72" xfId="1350" xr:uid="{00000000-0005-0000-0000-0000CA5D0000}"/>
    <cellStyle name="Normal 72 2" xfId="1351" xr:uid="{00000000-0005-0000-0000-0000CB5D0000}"/>
    <cellStyle name="Normal 72 2 10" xfId="21649" xr:uid="{00000000-0005-0000-0000-0000CC5D0000}"/>
    <cellStyle name="Normal 72 2 2" xfId="2645" xr:uid="{00000000-0005-0000-0000-0000CD5D0000}"/>
    <cellStyle name="Normal 72 2 2 2" xfId="21650" xr:uid="{00000000-0005-0000-0000-0000CE5D0000}"/>
    <cellStyle name="Normal 72 2 2 2 2" xfId="21651" xr:uid="{00000000-0005-0000-0000-0000CF5D0000}"/>
    <cellStyle name="Normal 72 2 2 3" xfId="21652" xr:uid="{00000000-0005-0000-0000-0000D05D0000}"/>
    <cellStyle name="Normal 72 2 2 4" xfId="21653" xr:uid="{00000000-0005-0000-0000-0000D15D0000}"/>
    <cellStyle name="Normal 72 2 3" xfId="2783" xr:uid="{00000000-0005-0000-0000-0000D25D0000}"/>
    <cellStyle name="Normal 72 2 3 2" xfId="21654" xr:uid="{00000000-0005-0000-0000-0000D35D0000}"/>
    <cellStyle name="Normal 72 2 3 2 2" xfId="21655" xr:uid="{00000000-0005-0000-0000-0000D45D0000}"/>
    <cellStyle name="Normal 72 2 3 3" xfId="21656" xr:uid="{00000000-0005-0000-0000-0000D55D0000}"/>
    <cellStyle name="Normal 72 2 3 3 2" xfId="21657" xr:uid="{00000000-0005-0000-0000-0000D65D0000}"/>
    <cellStyle name="Normal 72 2 3 4" xfId="21658" xr:uid="{00000000-0005-0000-0000-0000D75D0000}"/>
    <cellStyle name="Normal 72 2 3 5" xfId="21659" xr:uid="{00000000-0005-0000-0000-0000D85D0000}"/>
    <cellStyle name="Normal 72 2 4" xfId="21660" xr:uid="{00000000-0005-0000-0000-0000D95D0000}"/>
    <cellStyle name="Normal 72 2 4 2" xfId="21661" xr:uid="{00000000-0005-0000-0000-0000DA5D0000}"/>
    <cellStyle name="Normal 72 2 5" xfId="21662" xr:uid="{00000000-0005-0000-0000-0000DB5D0000}"/>
    <cellStyle name="Normal 72 2 6" xfId="21663" xr:uid="{00000000-0005-0000-0000-0000DC5D0000}"/>
    <cellStyle name="Normal 72 2 6 2" xfId="21664" xr:uid="{00000000-0005-0000-0000-0000DD5D0000}"/>
    <cellStyle name="Normal 72 2 7" xfId="21665" xr:uid="{00000000-0005-0000-0000-0000DE5D0000}"/>
    <cellStyle name="Normal 72 2 8" xfId="21666" xr:uid="{00000000-0005-0000-0000-0000DF5D0000}"/>
    <cellStyle name="Normal 72 2 9" xfId="21667" xr:uid="{00000000-0005-0000-0000-0000E05D0000}"/>
    <cellStyle name="Normal 72 3" xfId="2132" xr:uid="{00000000-0005-0000-0000-0000E15D0000}"/>
    <cellStyle name="Normal 72 3 2" xfId="21668" xr:uid="{00000000-0005-0000-0000-0000E25D0000}"/>
    <cellStyle name="Normal 72 3 2 2" xfId="21669" xr:uid="{00000000-0005-0000-0000-0000E35D0000}"/>
    <cellStyle name="Normal 72 3 3" xfId="21670" xr:uid="{00000000-0005-0000-0000-0000E45D0000}"/>
    <cellStyle name="Normal 72 3 3 2" xfId="21671" xr:uid="{00000000-0005-0000-0000-0000E55D0000}"/>
    <cellStyle name="Normal 72 3 4" xfId="21672" xr:uid="{00000000-0005-0000-0000-0000E65D0000}"/>
    <cellStyle name="Normal 72 3 5" xfId="21673" xr:uid="{00000000-0005-0000-0000-0000E75D0000}"/>
    <cellStyle name="Normal 72 4" xfId="21674" xr:uid="{00000000-0005-0000-0000-0000E85D0000}"/>
    <cellStyle name="Normal 72 4 2" xfId="21675" xr:uid="{00000000-0005-0000-0000-0000E95D0000}"/>
    <cellStyle name="Normal 72 4 2 2" xfId="21676" xr:uid="{00000000-0005-0000-0000-0000EA5D0000}"/>
    <cellStyle name="Normal 72 4 3" xfId="21677" xr:uid="{00000000-0005-0000-0000-0000EB5D0000}"/>
    <cellStyle name="Normal 72 4 3 2" xfId="21678" xr:uid="{00000000-0005-0000-0000-0000EC5D0000}"/>
    <cellStyle name="Normal 72 4 4" xfId="21679" xr:uid="{00000000-0005-0000-0000-0000ED5D0000}"/>
    <cellStyle name="Normal 72 5" xfId="21680" xr:uid="{00000000-0005-0000-0000-0000EE5D0000}"/>
    <cellStyle name="Normal 72 5 2" xfId="21681" xr:uid="{00000000-0005-0000-0000-0000EF5D0000}"/>
    <cellStyle name="Normal 72 6" xfId="21682" xr:uid="{00000000-0005-0000-0000-0000F05D0000}"/>
    <cellStyle name="Normal 72 6 2" xfId="21683" xr:uid="{00000000-0005-0000-0000-0000F15D0000}"/>
    <cellStyle name="Normal 72 7" xfId="21684" xr:uid="{00000000-0005-0000-0000-0000F25D0000}"/>
    <cellStyle name="Normal 72 7 2" xfId="21685" xr:uid="{00000000-0005-0000-0000-0000F35D0000}"/>
    <cellStyle name="Normal 72 8" xfId="21686" xr:uid="{00000000-0005-0000-0000-0000F45D0000}"/>
    <cellStyle name="Normal 72 9" xfId="21687" xr:uid="{00000000-0005-0000-0000-0000F55D0000}"/>
    <cellStyle name="Normal 73" xfId="1352" xr:uid="{00000000-0005-0000-0000-0000F65D0000}"/>
    <cellStyle name="Normal 73 2" xfId="1353" xr:uid="{00000000-0005-0000-0000-0000F75D0000}"/>
    <cellStyle name="Normal 73 2 10" xfId="21688" xr:uid="{00000000-0005-0000-0000-0000F85D0000}"/>
    <cellStyle name="Normal 73 2 2" xfId="2646" xr:uid="{00000000-0005-0000-0000-0000F95D0000}"/>
    <cellStyle name="Normal 73 2 2 2" xfId="21689" xr:uid="{00000000-0005-0000-0000-0000FA5D0000}"/>
    <cellStyle name="Normal 73 2 2 2 2" xfId="21690" xr:uid="{00000000-0005-0000-0000-0000FB5D0000}"/>
    <cellStyle name="Normal 73 2 2 3" xfId="21691" xr:uid="{00000000-0005-0000-0000-0000FC5D0000}"/>
    <cellStyle name="Normal 73 2 2 4" xfId="21692" xr:uid="{00000000-0005-0000-0000-0000FD5D0000}"/>
    <cellStyle name="Normal 73 2 3" xfId="2784" xr:uid="{00000000-0005-0000-0000-0000FE5D0000}"/>
    <cellStyle name="Normal 73 2 3 2" xfId="21693" xr:uid="{00000000-0005-0000-0000-0000FF5D0000}"/>
    <cellStyle name="Normal 73 2 3 2 2" xfId="21694" xr:uid="{00000000-0005-0000-0000-0000005E0000}"/>
    <cellStyle name="Normal 73 2 3 3" xfId="21695" xr:uid="{00000000-0005-0000-0000-0000015E0000}"/>
    <cellStyle name="Normal 73 2 3 3 2" xfId="21696" xr:uid="{00000000-0005-0000-0000-0000025E0000}"/>
    <cellStyle name="Normal 73 2 3 4" xfId="21697" xr:uid="{00000000-0005-0000-0000-0000035E0000}"/>
    <cellStyle name="Normal 73 2 3 5" xfId="21698" xr:uid="{00000000-0005-0000-0000-0000045E0000}"/>
    <cellStyle name="Normal 73 2 4" xfId="21699" xr:uid="{00000000-0005-0000-0000-0000055E0000}"/>
    <cellStyle name="Normal 73 2 4 2" xfId="21700" xr:uid="{00000000-0005-0000-0000-0000065E0000}"/>
    <cellStyle name="Normal 73 2 5" xfId="21701" xr:uid="{00000000-0005-0000-0000-0000075E0000}"/>
    <cellStyle name="Normal 73 2 6" xfId="21702" xr:uid="{00000000-0005-0000-0000-0000085E0000}"/>
    <cellStyle name="Normal 73 2 6 2" xfId="21703" xr:uid="{00000000-0005-0000-0000-0000095E0000}"/>
    <cellStyle name="Normal 73 2 7" xfId="21704" xr:uid="{00000000-0005-0000-0000-00000A5E0000}"/>
    <cellStyle name="Normal 73 2 8" xfId="21705" xr:uid="{00000000-0005-0000-0000-00000B5E0000}"/>
    <cellStyle name="Normal 73 2 9" xfId="21706" xr:uid="{00000000-0005-0000-0000-00000C5E0000}"/>
    <cellStyle name="Normal 73 3" xfId="2133" xr:uid="{00000000-0005-0000-0000-00000D5E0000}"/>
    <cellStyle name="Normal 73 3 2" xfId="21707" xr:uid="{00000000-0005-0000-0000-00000E5E0000}"/>
    <cellStyle name="Normal 73 3 2 2" xfId="21708" xr:uid="{00000000-0005-0000-0000-00000F5E0000}"/>
    <cellStyle name="Normal 73 3 3" xfId="21709" xr:uid="{00000000-0005-0000-0000-0000105E0000}"/>
    <cellStyle name="Normal 73 3 3 2" xfId="21710" xr:uid="{00000000-0005-0000-0000-0000115E0000}"/>
    <cellStyle name="Normal 73 3 4" xfId="21711" xr:uid="{00000000-0005-0000-0000-0000125E0000}"/>
    <cellStyle name="Normal 73 3 5" xfId="21712" xr:uid="{00000000-0005-0000-0000-0000135E0000}"/>
    <cellStyle name="Normal 73 4" xfId="21713" xr:uid="{00000000-0005-0000-0000-0000145E0000}"/>
    <cellStyle name="Normal 73 4 2" xfId="21714" xr:uid="{00000000-0005-0000-0000-0000155E0000}"/>
    <cellStyle name="Normal 73 4 2 2" xfId="21715" xr:uid="{00000000-0005-0000-0000-0000165E0000}"/>
    <cellStyle name="Normal 73 4 3" xfId="21716" xr:uid="{00000000-0005-0000-0000-0000175E0000}"/>
    <cellStyle name="Normal 73 4 3 2" xfId="21717" xr:uid="{00000000-0005-0000-0000-0000185E0000}"/>
    <cellStyle name="Normal 73 4 4" xfId="21718" xr:uid="{00000000-0005-0000-0000-0000195E0000}"/>
    <cellStyle name="Normal 73 5" xfId="21719" xr:uid="{00000000-0005-0000-0000-00001A5E0000}"/>
    <cellStyle name="Normal 73 5 2" xfId="21720" xr:uid="{00000000-0005-0000-0000-00001B5E0000}"/>
    <cellStyle name="Normal 73 6" xfId="21721" xr:uid="{00000000-0005-0000-0000-00001C5E0000}"/>
    <cellStyle name="Normal 73 6 2" xfId="21722" xr:uid="{00000000-0005-0000-0000-00001D5E0000}"/>
    <cellStyle name="Normal 73 7" xfId="21723" xr:uid="{00000000-0005-0000-0000-00001E5E0000}"/>
    <cellStyle name="Normal 73 7 2" xfId="21724" xr:uid="{00000000-0005-0000-0000-00001F5E0000}"/>
    <cellStyle name="Normal 73 8" xfId="21725" xr:uid="{00000000-0005-0000-0000-0000205E0000}"/>
    <cellStyle name="Normal 73 9" xfId="21726" xr:uid="{00000000-0005-0000-0000-0000215E0000}"/>
    <cellStyle name="Normal 74" xfId="1354" xr:uid="{00000000-0005-0000-0000-0000225E0000}"/>
    <cellStyle name="Normal 74 2" xfId="1355" xr:uid="{00000000-0005-0000-0000-0000235E0000}"/>
    <cellStyle name="Normal 74 2 2" xfId="2647" xr:uid="{00000000-0005-0000-0000-0000245E0000}"/>
    <cellStyle name="Normal 74 2 2 2" xfId="21727" xr:uid="{00000000-0005-0000-0000-0000255E0000}"/>
    <cellStyle name="Normal 74 2 2 2 2" xfId="21728" xr:uid="{00000000-0005-0000-0000-0000265E0000}"/>
    <cellStyle name="Normal 74 2 2 3" xfId="21729" xr:uid="{00000000-0005-0000-0000-0000275E0000}"/>
    <cellStyle name="Normal 74 2 2 4" xfId="21730" xr:uid="{00000000-0005-0000-0000-0000285E0000}"/>
    <cellStyle name="Normal 74 2 3" xfId="21731" xr:uid="{00000000-0005-0000-0000-0000295E0000}"/>
    <cellStyle name="Normal 74 2 3 2" xfId="21732" xr:uid="{00000000-0005-0000-0000-00002A5E0000}"/>
    <cellStyle name="Normal 74 2 3 2 2" xfId="21733" xr:uid="{00000000-0005-0000-0000-00002B5E0000}"/>
    <cellStyle name="Normal 74 2 3 3" xfId="21734" xr:uid="{00000000-0005-0000-0000-00002C5E0000}"/>
    <cellStyle name="Normal 74 2 3 3 2" xfId="21735" xr:uid="{00000000-0005-0000-0000-00002D5E0000}"/>
    <cellStyle name="Normal 74 2 3 4" xfId="21736" xr:uid="{00000000-0005-0000-0000-00002E5E0000}"/>
    <cellStyle name="Normal 74 2 4" xfId="21737" xr:uid="{00000000-0005-0000-0000-00002F5E0000}"/>
    <cellStyle name="Normal 74 2 4 2" xfId="21738" xr:uid="{00000000-0005-0000-0000-0000305E0000}"/>
    <cellStyle name="Normal 74 2 5" xfId="21739" xr:uid="{00000000-0005-0000-0000-0000315E0000}"/>
    <cellStyle name="Normal 74 2 6" xfId="21740" xr:uid="{00000000-0005-0000-0000-0000325E0000}"/>
    <cellStyle name="Normal 74 2 6 2" xfId="21741" xr:uid="{00000000-0005-0000-0000-0000335E0000}"/>
    <cellStyle name="Normal 74 2 7" xfId="21742" xr:uid="{00000000-0005-0000-0000-0000345E0000}"/>
    <cellStyle name="Normal 74 3" xfId="2134" xr:uid="{00000000-0005-0000-0000-0000355E0000}"/>
    <cellStyle name="Normal 74 3 2" xfId="21743" xr:uid="{00000000-0005-0000-0000-0000365E0000}"/>
    <cellStyle name="Normal 74 3 2 2" xfId="21744" xr:uid="{00000000-0005-0000-0000-0000375E0000}"/>
    <cellStyle name="Normal 74 3 3" xfId="21745" xr:uid="{00000000-0005-0000-0000-0000385E0000}"/>
    <cellStyle name="Normal 74 3 3 2" xfId="21746" xr:uid="{00000000-0005-0000-0000-0000395E0000}"/>
    <cellStyle name="Normal 74 3 4" xfId="21747" xr:uid="{00000000-0005-0000-0000-00003A5E0000}"/>
    <cellStyle name="Normal 74 3 5" xfId="21748" xr:uid="{00000000-0005-0000-0000-00003B5E0000}"/>
    <cellStyle name="Normal 74 4" xfId="21749" xr:uid="{00000000-0005-0000-0000-00003C5E0000}"/>
    <cellStyle name="Normal 74 4 2" xfId="21750" xr:uid="{00000000-0005-0000-0000-00003D5E0000}"/>
    <cellStyle name="Normal 74 4 2 2" xfId="21751" xr:uid="{00000000-0005-0000-0000-00003E5E0000}"/>
    <cellStyle name="Normal 74 4 3" xfId="21752" xr:uid="{00000000-0005-0000-0000-00003F5E0000}"/>
    <cellStyle name="Normal 74 4 3 2" xfId="21753" xr:uid="{00000000-0005-0000-0000-0000405E0000}"/>
    <cellStyle name="Normal 74 4 4" xfId="21754" xr:uid="{00000000-0005-0000-0000-0000415E0000}"/>
    <cellStyle name="Normal 74 5" xfId="21755" xr:uid="{00000000-0005-0000-0000-0000425E0000}"/>
    <cellStyle name="Normal 74 5 2" xfId="21756" xr:uid="{00000000-0005-0000-0000-0000435E0000}"/>
    <cellStyle name="Normal 74 6" xfId="21757" xr:uid="{00000000-0005-0000-0000-0000445E0000}"/>
    <cellStyle name="Normal 74 6 2" xfId="21758" xr:uid="{00000000-0005-0000-0000-0000455E0000}"/>
    <cellStyle name="Normal 74 7" xfId="21759" xr:uid="{00000000-0005-0000-0000-0000465E0000}"/>
    <cellStyle name="Normal 74 7 2" xfId="21760" xr:uid="{00000000-0005-0000-0000-0000475E0000}"/>
    <cellStyle name="Normal 74 8" xfId="21761" xr:uid="{00000000-0005-0000-0000-0000485E0000}"/>
    <cellStyle name="Normal 75" xfId="1356" xr:uid="{00000000-0005-0000-0000-0000495E0000}"/>
    <cellStyle name="Normal 75 2" xfId="2648" xr:uid="{00000000-0005-0000-0000-00004A5E0000}"/>
    <cellStyle name="Normal 75 2 2" xfId="21762" xr:uid="{00000000-0005-0000-0000-00004B5E0000}"/>
    <cellStyle name="Normal 75 2 2 2" xfId="21763" xr:uid="{00000000-0005-0000-0000-00004C5E0000}"/>
    <cellStyle name="Normal 75 2 3" xfId="21764" xr:uid="{00000000-0005-0000-0000-00004D5E0000}"/>
    <cellStyle name="Normal 75 2 4" xfId="21765" xr:uid="{00000000-0005-0000-0000-00004E5E0000}"/>
    <cellStyle name="Normal 75 3" xfId="21766" xr:uid="{00000000-0005-0000-0000-00004F5E0000}"/>
    <cellStyle name="Normal 75 3 2" xfId="21767" xr:uid="{00000000-0005-0000-0000-0000505E0000}"/>
    <cellStyle name="Normal 75 3 2 2" xfId="21768" xr:uid="{00000000-0005-0000-0000-0000515E0000}"/>
    <cellStyle name="Normal 75 3 3" xfId="21769" xr:uid="{00000000-0005-0000-0000-0000525E0000}"/>
    <cellStyle name="Normal 75 3 3 2" xfId="21770" xr:uid="{00000000-0005-0000-0000-0000535E0000}"/>
    <cellStyle name="Normal 75 3 4" xfId="21771" xr:uid="{00000000-0005-0000-0000-0000545E0000}"/>
    <cellStyle name="Normal 75 4" xfId="21772" xr:uid="{00000000-0005-0000-0000-0000555E0000}"/>
    <cellStyle name="Normal 75 4 2" xfId="21773" xr:uid="{00000000-0005-0000-0000-0000565E0000}"/>
    <cellStyle name="Normal 75 5" xfId="21774" xr:uid="{00000000-0005-0000-0000-0000575E0000}"/>
    <cellStyle name="Normal 75 6" xfId="21775" xr:uid="{00000000-0005-0000-0000-0000585E0000}"/>
    <cellStyle name="Normal 75 6 2" xfId="21776" xr:uid="{00000000-0005-0000-0000-0000595E0000}"/>
    <cellStyle name="Normal 75 7" xfId="21777" xr:uid="{00000000-0005-0000-0000-00005A5E0000}"/>
    <cellStyle name="Normal 76" xfId="1357" xr:uid="{00000000-0005-0000-0000-00005B5E0000}"/>
    <cellStyle name="Normal 76 2" xfId="2649" xr:uid="{00000000-0005-0000-0000-00005C5E0000}"/>
    <cellStyle name="Normal 76 2 2" xfId="21778" xr:uid="{00000000-0005-0000-0000-00005D5E0000}"/>
    <cellStyle name="Normal 76 2 2 2" xfId="21779" xr:uid="{00000000-0005-0000-0000-00005E5E0000}"/>
    <cellStyle name="Normal 76 2 3" xfId="21780" xr:uid="{00000000-0005-0000-0000-00005F5E0000}"/>
    <cellStyle name="Normal 76 2 4" xfId="21781" xr:uid="{00000000-0005-0000-0000-0000605E0000}"/>
    <cellStyle name="Normal 76 3" xfId="21782" xr:uid="{00000000-0005-0000-0000-0000615E0000}"/>
    <cellStyle name="Normal 76 3 2" xfId="21783" xr:uid="{00000000-0005-0000-0000-0000625E0000}"/>
    <cellStyle name="Normal 76 3 2 2" xfId="21784" xr:uid="{00000000-0005-0000-0000-0000635E0000}"/>
    <cellStyle name="Normal 76 3 3" xfId="21785" xr:uid="{00000000-0005-0000-0000-0000645E0000}"/>
    <cellStyle name="Normal 76 3 3 2" xfId="21786" xr:uid="{00000000-0005-0000-0000-0000655E0000}"/>
    <cellStyle name="Normal 76 3 4" xfId="21787" xr:uid="{00000000-0005-0000-0000-0000665E0000}"/>
    <cellStyle name="Normal 76 4" xfId="21788" xr:uid="{00000000-0005-0000-0000-0000675E0000}"/>
    <cellStyle name="Normal 76 4 2" xfId="21789" xr:uid="{00000000-0005-0000-0000-0000685E0000}"/>
    <cellStyle name="Normal 76 5" xfId="21790" xr:uid="{00000000-0005-0000-0000-0000695E0000}"/>
    <cellStyle name="Normal 76 6" xfId="21791" xr:uid="{00000000-0005-0000-0000-00006A5E0000}"/>
    <cellStyle name="Normal 76 6 2" xfId="21792" xr:uid="{00000000-0005-0000-0000-00006B5E0000}"/>
    <cellStyle name="Normal 76 7" xfId="21793" xr:uid="{00000000-0005-0000-0000-00006C5E0000}"/>
    <cellStyle name="Normal 76 8" xfId="21794" xr:uid="{00000000-0005-0000-0000-00006D5E0000}"/>
    <cellStyle name="Normal 77" xfId="1358" xr:uid="{00000000-0005-0000-0000-00006E5E0000}"/>
    <cellStyle name="Normal 77 2" xfId="2650" xr:uid="{00000000-0005-0000-0000-00006F5E0000}"/>
    <cellStyle name="Normal 77 2 2" xfId="21795" xr:uid="{00000000-0005-0000-0000-0000705E0000}"/>
    <cellStyle name="Normal 77 2 2 2" xfId="21796" xr:uid="{00000000-0005-0000-0000-0000715E0000}"/>
    <cellStyle name="Normal 77 2 3" xfId="21797" xr:uid="{00000000-0005-0000-0000-0000725E0000}"/>
    <cellStyle name="Normal 77 2 4" xfId="21798" xr:uid="{00000000-0005-0000-0000-0000735E0000}"/>
    <cellStyle name="Normal 77 3" xfId="21799" xr:uid="{00000000-0005-0000-0000-0000745E0000}"/>
    <cellStyle name="Normal 77 3 2" xfId="21800" xr:uid="{00000000-0005-0000-0000-0000755E0000}"/>
    <cellStyle name="Normal 77 3 2 2" xfId="21801" xr:uid="{00000000-0005-0000-0000-0000765E0000}"/>
    <cellStyle name="Normal 77 3 3" xfId="21802" xr:uid="{00000000-0005-0000-0000-0000775E0000}"/>
    <cellStyle name="Normal 77 3 3 2" xfId="21803" xr:uid="{00000000-0005-0000-0000-0000785E0000}"/>
    <cellStyle name="Normal 77 3 4" xfId="21804" xr:uid="{00000000-0005-0000-0000-0000795E0000}"/>
    <cellStyle name="Normal 77 4" xfId="21805" xr:uid="{00000000-0005-0000-0000-00007A5E0000}"/>
    <cellStyle name="Normal 77 4 2" xfId="21806" xr:uid="{00000000-0005-0000-0000-00007B5E0000}"/>
    <cellStyle name="Normal 77 5" xfId="21807" xr:uid="{00000000-0005-0000-0000-00007C5E0000}"/>
    <cellStyle name="Normal 77 6" xfId="21808" xr:uid="{00000000-0005-0000-0000-00007D5E0000}"/>
    <cellStyle name="Normal 77 6 2" xfId="21809" xr:uid="{00000000-0005-0000-0000-00007E5E0000}"/>
    <cellStyle name="Normal 77 7" xfId="21810" xr:uid="{00000000-0005-0000-0000-00007F5E0000}"/>
    <cellStyle name="Normal 77 8" xfId="21811" xr:uid="{00000000-0005-0000-0000-0000805E0000}"/>
    <cellStyle name="Normal 78" xfId="1359" xr:uid="{00000000-0005-0000-0000-0000815E0000}"/>
    <cellStyle name="Normal 78 2" xfId="2651" xr:uid="{00000000-0005-0000-0000-0000825E0000}"/>
    <cellStyle name="Normal 78 2 2" xfId="21812" xr:uid="{00000000-0005-0000-0000-0000835E0000}"/>
    <cellStyle name="Normal 78 2 2 2" xfId="21813" xr:uid="{00000000-0005-0000-0000-0000845E0000}"/>
    <cellStyle name="Normal 78 2 3" xfId="21814" xr:uid="{00000000-0005-0000-0000-0000855E0000}"/>
    <cellStyle name="Normal 78 2 4" xfId="21815" xr:uid="{00000000-0005-0000-0000-0000865E0000}"/>
    <cellStyle name="Normal 78 3" xfId="21816" xr:uid="{00000000-0005-0000-0000-0000875E0000}"/>
    <cellStyle name="Normal 78 3 2" xfId="21817" xr:uid="{00000000-0005-0000-0000-0000885E0000}"/>
    <cellStyle name="Normal 78 3 2 2" xfId="21818" xr:uid="{00000000-0005-0000-0000-0000895E0000}"/>
    <cellStyle name="Normal 78 3 3" xfId="21819" xr:uid="{00000000-0005-0000-0000-00008A5E0000}"/>
    <cellStyle name="Normal 78 3 3 2" xfId="21820" xr:uid="{00000000-0005-0000-0000-00008B5E0000}"/>
    <cellStyle name="Normal 78 3 4" xfId="21821" xr:uid="{00000000-0005-0000-0000-00008C5E0000}"/>
    <cellStyle name="Normal 78 4" xfId="21822" xr:uid="{00000000-0005-0000-0000-00008D5E0000}"/>
    <cellStyle name="Normal 78 4 2" xfId="21823" xr:uid="{00000000-0005-0000-0000-00008E5E0000}"/>
    <cellStyle name="Normal 78 5" xfId="21824" xr:uid="{00000000-0005-0000-0000-00008F5E0000}"/>
    <cellStyle name="Normal 78 6" xfId="21825" xr:uid="{00000000-0005-0000-0000-0000905E0000}"/>
    <cellStyle name="Normal 78 6 2" xfId="21826" xr:uid="{00000000-0005-0000-0000-0000915E0000}"/>
    <cellStyle name="Normal 78 7" xfId="21827" xr:uid="{00000000-0005-0000-0000-0000925E0000}"/>
    <cellStyle name="Normal 79" xfId="1360" xr:uid="{00000000-0005-0000-0000-0000935E0000}"/>
    <cellStyle name="Normal 79 2" xfId="2652" xr:uid="{00000000-0005-0000-0000-0000945E0000}"/>
    <cellStyle name="Normal 79 2 2" xfId="21828" xr:uid="{00000000-0005-0000-0000-0000955E0000}"/>
    <cellStyle name="Normal 79 2 2 2" xfId="21829" xr:uid="{00000000-0005-0000-0000-0000965E0000}"/>
    <cellStyle name="Normal 79 2 3" xfId="21830" xr:uid="{00000000-0005-0000-0000-0000975E0000}"/>
    <cellStyle name="Normal 79 2 4" xfId="21831" xr:uid="{00000000-0005-0000-0000-0000985E0000}"/>
    <cellStyle name="Normal 79 3" xfId="21832" xr:uid="{00000000-0005-0000-0000-0000995E0000}"/>
    <cellStyle name="Normal 79 3 2" xfId="21833" xr:uid="{00000000-0005-0000-0000-00009A5E0000}"/>
    <cellStyle name="Normal 79 3 2 2" xfId="21834" xr:uid="{00000000-0005-0000-0000-00009B5E0000}"/>
    <cellStyle name="Normal 79 3 3" xfId="21835" xr:uid="{00000000-0005-0000-0000-00009C5E0000}"/>
    <cellStyle name="Normal 79 3 3 2" xfId="21836" xr:uid="{00000000-0005-0000-0000-00009D5E0000}"/>
    <cellStyle name="Normal 79 3 4" xfId="21837" xr:uid="{00000000-0005-0000-0000-00009E5E0000}"/>
    <cellStyle name="Normal 79 4" xfId="21838" xr:uid="{00000000-0005-0000-0000-00009F5E0000}"/>
    <cellStyle name="Normal 79 4 2" xfId="21839" xr:uid="{00000000-0005-0000-0000-0000A05E0000}"/>
    <cellStyle name="Normal 79 5" xfId="21840" xr:uid="{00000000-0005-0000-0000-0000A15E0000}"/>
    <cellStyle name="Normal 79 6" xfId="21841" xr:uid="{00000000-0005-0000-0000-0000A25E0000}"/>
    <cellStyle name="Normal 79 6 2" xfId="21842" xr:uid="{00000000-0005-0000-0000-0000A35E0000}"/>
    <cellStyle name="Normal 79 7" xfId="21843" xr:uid="{00000000-0005-0000-0000-0000A45E0000}"/>
    <cellStyle name="Normal 8" xfId="1361" xr:uid="{00000000-0005-0000-0000-0000A55E0000}"/>
    <cellStyle name="Normal 8 10" xfId="21844" xr:uid="{00000000-0005-0000-0000-0000A65E0000}"/>
    <cellStyle name="Normal 8 2" xfId="2103" xr:uid="{00000000-0005-0000-0000-0000A75E0000}"/>
    <cellStyle name="Normal 8 2 2" xfId="21845" xr:uid="{00000000-0005-0000-0000-0000A85E0000}"/>
    <cellStyle name="Normal 8 2 2 2" xfId="21846" xr:uid="{00000000-0005-0000-0000-0000A95E0000}"/>
    <cellStyle name="Normal 8 2 3" xfId="21847" xr:uid="{00000000-0005-0000-0000-0000AA5E0000}"/>
    <cellStyle name="Normal 8 2 4" xfId="21848" xr:uid="{00000000-0005-0000-0000-0000AB5E0000}"/>
    <cellStyle name="Normal 8 3" xfId="2785" xr:uid="{00000000-0005-0000-0000-0000AC5E0000}"/>
    <cellStyle name="Normal 8 3 2" xfId="21849" xr:uid="{00000000-0005-0000-0000-0000AD5E0000}"/>
    <cellStyle name="Normal 8 3 2 2" xfId="21850" xr:uid="{00000000-0005-0000-0000-0000AE5E0000}"/>
    <cellStyle name="Normal 8 3 3" xfId="21851" xr:uid="{00000000-0005-0000-0000-0000AF5E0000}"/>
    <cellStyle name="Normal 8 3 3 2" xfId="21852" xr:uid="{00000000-0005-0000-0000-0000B05E0000}"/>
    <cellStyle name="Normal 8 3 4" xfId="21853" xr:uid="{00000000-0005-0000-0000-0000B15E0000}"/>
    <cellStyle name="Normal 8 3 5" xfId="21854" xr:uid="{00000000-0005-0000-0000-0000B25E0000}"/>
    <cellStyle name="Normal 8 4" xfId="21855" xr:uid="{00000000-0005-0000-0000-0000B35E0000}"/>
    <cellStyle name="Normal 8 4 2" xfId="21856" xr:uid="{00000000-0005-0000-0000-0000B45E0000}"/>
    <cellStyle name="Normal 8 5" xfId="21857" xr:uid="{00000000-0005-0000-0000-0000B55E0000}"/>
    <cellStyle name="Normal 8 6" xfId="21858" xr:uid="{00000000-0005-0000-0000-0000B65E0000}"/>
    <cellStyle name="Normal 8 6 2" xfId="21859" xr:uid="{00000000-0005-0000-0000-0000B75E0000}"/>
    <cellStyle name="Normal 8 7" xfId="21860" xr:uid="{00000000-0005-0000-0000-0000B85E0000}"/>
    <cellStyle name="Normal 8 8" xfId="21861" xr:uid="{00000000-0005-0000-0000-0000B95E0000}"/>
    <cellStyle name="Normal 8 9" xfId="21862" xr:uid="{00000000-0005-0000-0000-0000BA5E0000}"/>
    <cellStyle name="Normal 80" xfId="1362" xr:uid="{00000000-0005-0000-0000-0000BB5E0000}"/>
    <cellStyle name="Normal 80 2" xfId="2653" xr:uid="{00000000-0005-0000-0000-0000BC5E0000}"/>
    <cellStyle name="Normal 80 2 2" xfId="21863" xr:uid="{00000000-0005-0000-0000-0000BD5E0000}"/>
    <cellStyle name="Normal 80 2 2 2" xfId="21864" xr:uid="{00000000-0005-0000-0000-0000BE5E0000}"/>
    <cellStyle name="Normal 80 2 3" xfId="21865" xr:uid="{00000000-0005-0000-0000-0000BF5E0000}"/>
    <cellStyle name="Normal 80 2 4" xfId="21866" xr:uid="{00000000-0005-0000-0000-0000C05E0000}"/>
    <cellStyle name="Normal 80 3" xfId="21867" xr:uid="{00000000-0005-0000-0000-0000C15E0000}"/>
    <cellStyle name="Normal 80 3 2" xfId="21868" xr:uid="{00000000-0005-0000-0000-0000C25E0000}"/>
    <cellStyle name="Normal 80 3 2 2" xfId="21869" xr:uid="{00000000-0005-0000-0000-0000C35E0000}"/>
    <cellStyle name="Normal 80 3 3" xfId="21870" xr:uid="{00000000-0005-0000-0000-0000C45E0000}"/>
    <cellStyle name="Normal 80 3 3 2" xfId="21871" xr:uid="{00000000-0005-0000-0000-0000C55E0000}"/>
    <cellStyle name="Normal 80 3 4" xfId="21872" xr:uid="{00000000-0005-0000-0000-0000C65E0000}"/>
    <cellStyle name="Normal 80 4" xfId="21873" xr:uid="{00000000-0005-0000-0000-0000C75E0000}"/>
    <cellStyle name="Normal 80 4 2" xfId="21874" xr:uid="{00000000-0005-0000-0000-0000C85E0000}"/>
    <cellStyle name="Normal 80 5" xfId="21875" xr:uid="{00000000-0005-0000-0000-0000C95E0000}"/>
    <cellStyle name="Normal 80 6" xfId="21876" xr:uid="{00000000-0005-0000-0000-0000CA5E0000}"/>
    <cellStyle name="Normal 80 6 2" xfId="21877" xr:uid="{00000000-0005-0000-0000-0000CB5E0000}"/>
    <cellStyle name="Normal 80 7" xfId="21878" xr:uid="{00000000-0005-0000-0000-0000CC5E0000}"/>
    <cellStyle name="Normal 80 8" xfId="21879" xr:uid="{00000000-0005-0000-0000-0000CD5E0000}"/>
    <cellStyle name="Normal 81" xfId="1363" xr:uid="{00000000-0005-0000-0000-0000CE5E0000}"/>
    <cellStyle name="Normal 81 1" xfId="21880" xr:uid="{00000000-0005-0000-0000-0000CF5E0000}"/>
    <cellStyle name="Normal 81 1 2" xfId="21881" xr:uid="{00000000-0005-0000-0000-0000D05E0000}"/>
    <cellStyle name="Normal 81 10" xfId="21882" xr:uid="{00000000-0005-0000-0000-0000D15E0000}"/>
    <cellStyle name="Normal 81 10 2" xfId="21883" xr:uid="{00000000-0005-0000-0000-0000D25E0000}"/>
    <cellStyle name="Normal 81 10 2 2" xfId="23323" xr:uid="{00000000-0005-0000-0000-0000D35E0000}"/>
    <cellStyle name="Normal 81 10 2 2 2" xfId="26179" xr:uid="{00000000-0005-0000-0000-0000D45E0000}"/>
    <cellStyle name="Normal 81 10 2 3" xfId="23651" xr:uid="{00000000-0005-0000-0000-0000D55E0000}"/>
    <cellStyle name="Normal 81 10 2 3 2" xfId="26506" xr:uid="{00000000-0005-0000-0000-0000D65E0000}"/>
    <cellStyle name="Normal 81 10 2 4" xfId="25825" xr:uid="{00000000-0005-0000-0000-0000D75E0000}"/>
    <cellStyle name="Normal 81 11" xfId="21884" xr:uid="{00000000-0005-0000-0000-0000D85E0000}"/>
    <cellStyle name="Normal 81 12" xfId="21885" xr:uid="{00000000-0005-0000-0000-0000D95E0000}"/>
    <cellStyle name="Normal 81 2" xfId="2654" xr:uid="{00000000-0005-0000-0000-0000DA5E0000}"/>
    <cellStyle name="Normal 81 2 1" xfId="21886" xr:uid="{00000000-0005-0000-0000-0000DB5E0000}"/>
    <cellStyle name="Normal 81 2 1 2" xfId="21887" xr:uid="{00000000-0005-0000-0000-0000DC5E0000}"/>
    <cellStyle name="Normal 81 2 10" xfId="21888" xr:uid="{00000000-0005-0000-0000-0000DD5E0000}"/>
    <cellStyle name="Normal 81 2 10 2" xfId="21889" xr:uid="{00000000-0005-0000-0000-0000DE5E0000}"/>
    <cellStyle name="Normal 81 2 10 2 2" xfId="23324" xr:uid="{00000000-0005-0000-0000-0000DF5E0000}"/>
    <cellStyle name="Normal 81 2 10 2 2 2" xfId="26180" xr:uid="{00000000-0005-0000-0000-0000E05E0000}"/>
    <cellStyle name="Normal 81 2 10 2 3" xfId="23652" xr:uid="{00000000-0005-0000-0000-0000E15E0000}"/>
    <cellStyle name="Normal 81 2 10 2 3 2" xfId="26507" xr:uid="{00000000-0005-0000-0000-0000E25E0000}"/>
    <cellStyle name="Normal 81 2 10 2 4" xfId="25826" xr:uid="{00000000-0005-0000-0000-0000E35E0000}"/>
    <cellStyle name="Normal 81 2 11" xfId="21890" xr:uid="{00000000-0005-0000-0000-0000E45E0000}"/>
    <cellStyle name="Normal 81 2 12" xfId="21891" xr:uid="{00000000-0005-0000-0000-0000E55E0000}"/>
    <cellStyle name="Normal 81 2 13" xfId="23158" xr:uid="{00000000-0005-0000-0000-0000E65E0000}"/>
    <cellStyle name="Normal 81 2 13 2" xfId="26014" xr:uid="{00000000-0005-0000-0000-0000E75E0000}"/>
    <cellStyle name="Normal 81 2 14" xfId="23510" xr:uid="{00000000-0005-0000-0000-0000E85E0000}"/>
    <cellStyle name="Normal 81 2 14 2" xfId="26365" xr:uid="{00000000-0005-0000-0000-0000E95E0000}"/>
    <cellStyle name="Normal 81 2 15" xfId="25658" xr:uid="{00000000-0005-0000-0000-0000EA5E0000}"/>
    <cellStyle name="Normal 81 2 2" xfId="2669" xr:uid="{00000000-0005-0000-0000-0000EB5E0000}"/>
    <cellStyle name="Normal 81 2 2 1" xfId="21892" xr:uid="{00000000-0005-0000-0000-0000EC5E0000}"/>
    <cellStyle name="Normal 81 2 2 1 2" xfId="21893" xr:uid="{00000000-0005-0000-0000-0000ED5E0000}"/>
    <cellStyle name="Normal 81 2 2 10" xfId="21894" xr:uid="{00000000-0005-0000-0000-0000EE5E0000}"/>
    <cellStyle name="Normal 81 2 2 11" xfId="21895" xr:uid="{00000000-0005-0000-0000-0000EF5E0000}"/>
    <cellStyle name="Normal 81 2 2 12" xfId="23170" xr:uid="{00000000-0005-0000-0000-0000F05E0000}"/>
    <cellStyle name="Normal 81 2 2 12 2" xfId="26026" xr:uid="{00000000-0005-0000-0000-0000F15E0000}"/>
    <cellStyle name="Normal 81 2 2 13" xfId="23522" xr:uid="{00000000-0005-0000-0000-0000F25E0000}"/>
    <cellStyle name="Normal 81 2 2 13 2" xfId="26377" xr:uid="{00000000-0005-0000-0000-0000F35E0000}"/>
    <cellStyle name="Normal 81 2 2 14" xfId="25670" xr:uid="{00000000-0005-0000-0000-0000F45E0000}"/>
    <cellStyle name="Normal 81 2 2 2" xfId="2687" xr:uid="{00000000-0005-0000-0000-0000F55E0000}"/>
    <cellStyle name="Normal 81 2 2 2 1" xfId="21896" xr:uid="{00000000-0005-0000-0000-0000F65E0000}"/>
    <cellStyle name="Normal 81 2 2 2 1 2" xfId="21897" xr:uid="{00000000-0005-0000-0000-0000F75E0000}"/>
    <cellStyle name="Normal 81 2 2 2 10" xfId="23188" xr:uid="{00000000-0005-0000-0000-0000F85E0000}"/>
    <cellStyle name="Normal 81 2 2 2 10 2" xfId="26044" xr:uid="{00000000-0005-0000-0000-0000F95E0000}"/>
    <cellStyle name="Normal 81 2 2 2 11" xfId="23540" xr:uid="{00000000-0005-0000-0000-0000FA5E0000}"/>
    <cellStyle name="Normal 81 2 2 2 11 2" xfId="26395" xr:uid="{00000000-0005-0000-0000-0000FB5E0000}"/>
    <cellStyle name="Normal 81 2 2 2 12" xfId="25688" xr:uid="{00000000-0005-0000-0000-0000FC5E0000}"/>
    <cellStyle name="Normal 81 2 2 2 2" xfId="21898" xr:uid="{00000000-0005-0000-0000-0000FD5E0000}"/>
    <cellStyle name="Normal 81 2 2 2 2 2" xfId="21899" xr:uid="{00000000-0005-0000-0000-0000FE5E0000}"/>
    <cellStyle name="Normal 81 2 2 2 2 2 2" xfId="21900" xr:uid="{00000000-0005-0000-0000-0000FF5E0000}"/>
    <cellStyle name="Normal 81 2 2 2 2 2 2 2" xfId="23325" xr:uid="{00000000-0005-0000-0000-0000005F0000}"/>
    <cellStyle name="Normal 81 2 2 2 2 2 2 2 2" xfId="26181" xr:uid="{00000000-0005-0000-0000-0000015F0000}"/>
    <cellStyle name="Normal 81 2 2 2 2 2 2 3" xfId="23653" xr:uid="{00000000-0005-0000-0000-0000025F0000}"/>
    <cellStyle name="Normal 81 2 2 2 2 2 2 3 2" xfId="26508" xr:uid="{00000000-0005-0000-0000-0000035F0000}"/>
    <cellStyle name="Normal 81 2 2 2 2 2 2 4" xfId="25827" xr:uid="{00000000-0005-0000-0000-0000045F0000}"/>
    <cellStyle name="Normal 81 2 2 2 2 3" xfId="21901" xr:uid="{00000000-0005-0000-0000-0000055F0000}"/>
    <cellStyle name="Normal 81 2 2 2 3" xfId="21902" xr:uid="{00000000-0005-0000-0000-0000065F0000}"/>
    <cellStyle name="Normal 81 2 2 2 3 2" xfId="21903" xr:uid="{00000000-0005-0000-0000-0000075F0000}"/>
    <cellStyle name="Normal 81 2 2 2 4" xfId="21904" xr:uid="{00000000-0005-0000-0000-0000085F0000}"/>
    <cellStyle name="Normal 81 2 2 2 4 2" xfId="21905" xr:uid="{00000000-0005-0000-0000-0000095F0000}"/>
    <cellStyle name="Normal 81 2 2 2 5" xfId="21906" xr:uid="{00000000-0005-0000-0000-00000A5F0000}"/>
    <cellStyle name="Normal 81 2 2 2 5 2" xfId="21907" xr:uid="{00000000-0005-0000-0000-00000B5F0000}"/>
    <cellStyle name="Normal 81 2 2 2 6" xfId="21908" xr:uid="{00000000-0005-0000-0000-00000C5F0000}"/>
    <cellStyle name="Normal 81 2 2 2 6 2" xfId="21909" xr:uid="{00000000-0005-0000-0000-00000D5F0000}"/>
    <cellStyle name="Normal 81 2 2 2 6 2 2" xfId="23326" xr:uid="{00000000-0005-0000-0000-00000E5F0000}"/>
    <cellStyle name="Normal 81 2 2 2 6 2 2 2" xfId="26182" xr:uid="{00000000-0005-0000-0000-00000F5F0000}"/>
    <cellStyle name="Normal 81 2 2 2 6 2 3" xfId="23654" xr:uid="{00000000-0005-0000-0000-0000105F0000}"/>
    <cellStyle name="Normal 81 2 2 2 6 2 3 2" xfId="26509" xr:uid="{00000000-0005-0000-0000-0000115F0000}"/>
    <cellStyle name="Normal 81 2 2 2 6 2 4" xfId="25828" xr:uid="{00000000-0005-0000-0000-0000125F0000}"/>
    <cellStyle name="Normal 81 2 2 2 7" xfId="21910" xr:uid="{00000000-0005-0000-0000-0000135F0000}"/>
    <cellStyle name="Normal 81 2 2 2 7 2" xfId="21911" xr:uid="{00000000-0005-0000-0000-0000145F0000}"/>
    <cellStyle name="Normal 81 2 2 2 7 2 2" xfId="23327" xr:uid="{00000000-0005-0000-0000-0000155F0000}"/>
    <cellStyle name="Normal 81 2 2 2 7 2 2 2" xfId="26183" xr:uid="{00000000-0005-0000-0000-0000165F0000}"/>
    <cellStyle name="Normal 81 2 2 2 7 2 3" xfId="23655" xr:uid="{00000000-0005-0000-0000-0000175F0000}"/>
    <cellStyle name="Normal 81 2 2 2 7 2 3 2" xfId="26510" xr:uid="{00000000-0005-0000-0000-0000185F0000}"/>
    <cellStyle name="Normal 81 2 2 2 7 2 4" xfId="25829" xr:uid="{00000000-0005-0000-0000-0000195F0000}"/>
    <cellStyle name="Normal 81 2 2 2 8" xfId="21912" xr:uid="{00000000-0005-0000-0000-00001A5F0000}"/>
    <cellStyle name="Normal 81 2 2 2 9" xfId="21913" xr:uid="{00000000-0005-0000-0000-00001B5F0000}"/>
    <cellStyle name="Normal 81 2 2 3" xfId="21914" xr:uid="{00000000-0005-0000-0000-00001C5F0000}"/>
    <cellStyle name="Normal 81 2 2 3 1" xfId="21915" xr:uid="{00000000-0005-0000-0000-00001D5F0000}"/>
    <cellStyle name="Normal 81 2 2 3 1 2" xfId="21916" xr:uid="{00000000-0005-0000-0000-00001E5F0000}"/>
    <cellStyle name="Normal 81 2 2 3 2" xfId="21917" xr:uid="{00000000-0005-0000-0000-00001F5F0000}"/>
    <cellStyle name="Normal 81 2 2 3 2 2" xfId="21918" xr:uid="{00000000-0005-0000-0000-0000205F0000}"/>
    <cellStyle name="Normal 81 2 2 3 3" xfId="21919" xr:uid="{00000000-0005-0000-0000-0000215F0000}"/>
    <cellStyle name="Normal 81 2 2 3 3 2" xfId="21920" xr:uid="{00000000-0005-0000-0000-0000225F0000}"/>
    <cellStyle name="Normal 81 2 2 3 4" xfId="21921" xr:uid="{00000000-0005-0000-0000-0000235F0000}"/>
    <cellStyle name="Normal 81 2 2 3 4 2" xfId="21922" xr:uid="{00000000-0005-0000-0000-0000245F0000}"/>
    <cellStyle name="Normal 81 2 2 3 4 2 2" xfId="23328" xr:uid="{00000000-0005-0000-0000-0000255F0000}"/>
    <cellStyle name="Normal 81 2 2 3 4 2 2 2" xfId="26184" xr:uid="{00000000-0005-0000-0000-0000265F0000}"/>
    <cellStyle name="Normal 81 2 2 3 4 2 3" xfId="23656" xr:uid="{00000000-0005-0000-0000-0000275F0000}"/>
    <cellStyle name="Normal 81 2 2 3 4 2 3 2" xfId="26511" xr:uid="{00000000-0005-0000-0000-0000285F0000}"/>
    <cellStyle name="Normal 81 2 2 3 4 2 4" xfId="25830" xr:uid="{00000000-0005-0000-0000-0000295F0000}"/>
    <cellStyle name="Normal 81 2 2 3 5" xfId="21923" xr:uid="{00000000-0005-0000-0000-00002A5F0000}"/>
    <cellStyle name="Normal 81 2 2 3 5 2" xfId="21924" xr:uid="{00000000-0005-0000-0000-00002B5F0000}"/>
    <cellStyle name="Normal 81 2 2 3 5 2 2" xfId="23329" xr:uid="{00000000-0005-0000-0000-00002C5F0000}"/>
    <cellStyle name="Normal 81 2 2 3 5 2 2 2" xfId="26185" xr:uid="{00000000-0005-0000-0000-00002D5F0000}"/>
    <cellStyle name="Normal 81 2 2 3 5 2 3" xfId="23657" xr:uid="{00000000-0005-0000-0000-00002E5F0000}"/>
    <cellStyle name="Normal 81 2 2 3 5 2 3 2" xfId="26512" xr:uid="{00000000-0005-0000-0000-00002F5F0000}"/>
    <cellStyle name="Normal 81 2 2 3 5 2 4" xfId="25831" xr:uid="{00000000-0005-0000-0000-0000305F0000}"/>
    <cellStyle name="Normal 81 2 2 3 6" xfId="21925" xr:uid="{00000000-0005-0000-0000-0000315F0000}"/>
    <cellStyle name="Normal 81 2 2 4" xfId="21926" xr:uid="{00000000-0005-0000-0000-0000325F0000}"/>
    <cellStyle name="Normal 81 2 2 4 2" xfId="21927" xr:uid="{00000000-0005-0000-0000-0000335F0000}"/>
    <cellStyle name="Normal 81 2 2 5" xfId="21928" xr:uid="{00000000-0005-0000-0000-0000345F0000}"/>
    <cellStyle name="Normal 81 2 2 5 2" xfId="21929" xr:uid="{00000000-0005-0000-0000-0000355F0000}"/>
    <cellStyle name="Normal 81 2 2 6" xfId="21930" xr:uid="{00000000-0005-0000-0000-0000365F0000}"/>
    <cellStyle name="Normal 81 2 2 6 2" xfId="21931" xr:uid="{00000000-0005-0000-0000-0000375F0000}"/>
    <cellStyle name="Normal 81 2 2 7" xfId="21932" xr:uid="{00000000-0005-0000-0000-0000385F0000}"/>
    <cellStyle name="Normal 81 2 2 7 2" xfId="21933" xr:uid="{00000000-0005-0000-0000-0000395F0000}"/>
    <cellStyle name="Normal 81 2 2 7 2 2" xfId="23330" xr:uid="{00000000-0005-0000-0000-00003A5F0000}"/>
    <cellStyle name="Normal 81 2 2 7 2 2 2" xfId="26186" xr:uid="{00000000-0005-0000-0000-00003B5F0000}"/>
    <cellStyle name="Normal 81 2 2 7 2 3" xfId="23658" xr:uid="{00000000-0005-0000-0000-00003C5F0000}"/>
    <cellStyle name="Normal 81 2 2 7 2 3 2" xfId="26513" xr:uid="{00000000-0005-0000-0000-00003D5F0000}"/>
    <cellStyle name="Normal 81 2 2 7 2 4" xfId="25832" xr:uid="{00000000-0005-0000-0000-00003E5F0000}"/>
    <cellStyle name="Normal 81 2 2 8" xfId="21934" xr:uid="{00000000-0005-0000-0000-00003F5F0000}"/>
    <cellStyle name="Normal 81 2 2 8 2" xfId="21935" xr:uid="{00000000-0005-0000-0000-0000405F0000}"/>
    <cellStyle name="Normal 81 2 2 8 2 2" xfId="23331" xr:uid="{00000000-0005-0000-0000-0000415F0000}"/>
    <cellStyle name="Normal 81 2 2 8 2 2 2" xfId="26187" xr:uid="{00000000-0005-0000-0000-0000425F0000}"/>
    <cellStyle name="Normal 81 2 2 8 2 3" xfId="23659" xr:uid="{00000000-0005-0000-0000-0000435F0000}"/>
    <cellStyle name="Normal 81 2 2 8 2 3 2" xfId="26514" xr:uid="{00000000-0005-0000-0000-0000445F0000}"/>
    <cellStyle name="Normal 81 2 2 8 2 4" xfId="25833" xr:uid="{00000000-0005-0000-0000-0000455F0000}"/>
    <cellStyle name="Normal 81 2 2 9" xfId="21936" xr:uid="{00000000-0005-0000-0000-0000465F0000}"/>
    <cellStyle name="Normal 81 2 2 9 2" xfId="21937" xr:uid="{00000000-0005-0000-0000-0000475F0000}"/>
    <cellStyle name="Normal 81 2 2 9 2 2" xfId="23332" xr:uid="{00000000-0005-0000-0000-0000485F0000}"/>
    <cellStyle name="Normal 81 2 2 9 2 2 2" xfId="26188" xr:uid="{00000000-0005-0000-0000-0000495F0000}"/>
    <cellStyle name="Normal 81 2 2 9 2 3" xfId="23660" xr:uid="{00000000-0005-0000-0000-00004A5F0000}"/>
    <cellStyle name="Normal 81 2 2 9 2 3 2" xfId="26515" xr:uid="{00000000-0005-0000-0000-00004B5F0000}"/>
    <cellStyle name="Normal 81 2 2 9 2 4" xfId="25834" xr:uid="{00000000-0005-0000-0000-00004C5F0000}"/>
    <cellStyle name="Normal 81 2 3" xfId="2675" xr:uid="{00000000-0005-0000-0000-00004D5F0000}"/>
    <cellStyle name="Normal 81 2 3 1" xfId="21938" xr:uid="{00000000-0005-0000-0000-00004E5F0000}"/>
    <cellStyle name="Normal 81 2 3 1 2" xfId="21939" xr:uid="{00000000-0005-0000-0000-00004F5F0000}"/>
    <cellStyle name="Normal 81 2 3 10" xfId="23176" xr:uid="{00000000-0005-0000-0000-0000505F0000}"/>
    <cellStyle name="Normal 81 2 3 10 2" xfId="26032" xr:uid="{00000000-0005-0000-0000-0000515F0000}"/>
    <cellStyle name="Normal 81 2 3 11" xfId="23528" xr:uid="{00000000-0005-0000-0000-0000525F0000}"/>
    <cellStyle name="Normal 81 2 3 11 2" xfId="26383" xr:uid="{00000000-0005-0000-0000-0000535F0000}"/>
    <cellStyle name="Normal 81 2 3 12" xfId="25676" xr:uid="{00000000-0005-0000-0000-0000545F0000}"/>
    <cellStyle name="Normal 81 2 3 2" xfId="21940" xr:uid="{00000000-0005-0000-0000-0000555F0000}"/>
    <cellStyle name="Normal 81 2 3 2 2" xfId="21941" xr:uid="{00000000-0005-0000-0000-0000565F0000}"/>
    <cellStyle name="Normal 81 2 3 2 2 2" xfId="21942" xr:uid="{00000000-0005-0000-0000-0000575F0000}"/>
    <cellStyle name="Normal 81 2 3 2 2 2 2" xfId="23333" xr:uid="{00000000-0005-0000-0000-0000585F0000}"/>
    <cellStyle name="Normal 81 2 3 2 2 2 2 2" xfId="26189" xr:uid="{00000000-0005-0000-0000-0000595F0000}"/>
    <cellStyle name="Normal 81 2 3 2 2 2 3" xfId="23661" xr:uid="{00000000-0005-0000-0000-00005A5F0000}"/>
    <cellStyle name="Normal 81 2 3 2 2 2 3 2" xfId="26516" xr:uid="{00000000-0005-0000-0000-00005B5F0000}"/>
    <cellStyle name="Normal 81 2 3 2 2 2 4" xfId="25835" xr:uid="{00000000-0005-0000-0000-00005C5F0000}"/>
    <cellStyle name="Normal 81 2 3 2 3" xfId="21943" xr:uid="{00000000-0005-0000-0000-00005D5F0000}"/>
    <cellStyle name="Normal 81 2 3 3" xfId="21944" xr:uid="{00000000-0005-0000-0000-00005E5F0000}"/>
    <cellStyle name="Normal 81 2 3 3 2" xfId="21945" xr:uid="{00000000-0005-0000-0000-00005F5F0000}"/>
    <cellStyle name="Normal 81 2 3 4" xfId="21946" xr:uid="{00000000-0005-0000-0000-0000605F0000}"/>
    <cellStyle name="Normal 81 2 3 4 2" xfId="21947" xr:uid="{00000000-0005-0000-0000-0000615F0000}"/>
    <cellStyle name="Normal 81 2 3 5" xfId="21948" xr:uid="{00000000-0005-0000-0000-0000625F0000}"/>
    <cellStyle name="Normal 81 2 3 5 2" xfId="21949" xr:uid="{00000000-0005-0000-0000-0000635F0000}"/>
    <cellStyle name="Normal 81 2 3 6" xfId="21950" xr:uid="{00000000-0005-0000-0000-0000645F0000}"/>
    <cellStyle name="Normal 81 2 3 6 2" xfId="21951" xr:uid="{00000000-0005-0000-0000-0000655F0000}"/>
    <cellStyle name="Normal 81 2 3 6 2 2" xfId="23334" xr:uid="{00000000-0005-0000-0000-0000665F0000}"/>
    <cellStyle name="Normal 81 2 3 6 2 2 2" xfId="26190" xr:uid="{00000000-0005-0000-0000-0000675F0000}"/>
    <cellStyle name="Normal 81 2 3 6 2 3" xfId="23662" xr:uid="{00000000-0005-0000-0000-0000685F0000}"/>
    <cellStyle name="Normal 81 2 3 6 2 3 2" xfId="26517" xr:uid="{00000000-0005-0000-0000-0000695F0000}"/>
    <cellStyle name="Normal 81 2 3 6 2 4" xfId="25836" xr:uid="{00000000-0005-0000-0000-00006A5F0000}"/>
    <cellStyle name="Normal 81 2 3 7" xfId="21952" xr:uid="{00000000-0005-0000-0000-00006B5F0000}"/>
    <cellStyle name="Normal 81 2 3 7 2" xfId="21953" xr:uid="{00000000-0005-0000-0000-00006C5F0000}"/>
    <cellStyle name="Normal 81 2 3 7 2 2" xfId="23335" xr:uid="{00000000-0005-0000-0000-00006D5F0000}"/>
    <cellStyle name="Normal 81 2 3 7 2 2 2" xfId="26191" xr:uid="{00000000-0005-0000-0000-00006E5F0000}"/>
    <cellStyle name="Normal 81 2 3 7 2 3" xfId="23663" xr:uid="{00000000-0005-0000-0000-00006F5F0000}"/>
    <cellStyle name="Normal 81 2 3 7 2 3 2" xfId="26518" xr:uid="{00000000-0005-0000-0000-0000705F0000}"/>
    <cellStyle name="Normal 81 2 3 7 2 4" xfId="25837" xr:uid="{00000000-0005-0000-0000-0000715F0000}"/>
    <cellStyle name="Normal 81 2 3 8" xfId="21954" xr:uid="{00000000-0005-0000-0000-0000725F0000}"/>
    <cellStyle name="Normal 81 2 3 9" xfId="21955" xr:uid="{00000000-0005-0000-0000-0000735F0000}"/>
    <cellStyle name="Normal 81 2 4" xfId="21956" xr:uid="{00000000-0005-0000-0000-0000745F0000}"/>
    <cellStyle name="Normal 81 2 4 1" xfId="21957" xr:uid="{00000000-0005-0000-0000-0000755F0000}"/>
    <cellStyle name="Normal 81 2 4 1 2" xfId="21958" xr:uid="{00000000-0005-0000-0000-0000765F0000}"/>
    <cellStyle name="Normal 81 2 4 2" xfId="21959" xr:uid="{00000000-0005-0000-0000-0000775F0000}"/>
    <cellStyle name="Normal 81 2 4 2 2" xfId="21960" xr:uid="{00000000-0005-0000-0000-0000785F0000}"/>
    <cellStyle name="Normal 81 2 4 3" xfId="21961" xr:uid="{00000000-0005-0000-0000-0000795F0000}"/>
    <cellStyle name="Normal 81 2 4 3 2" xfId="21962" xr:uid="{00000000-0005-0000-0000-00007A5F0000}"/>
    <cellStyle name="Normal 81 2 4 4" xfId="21963" xr:uid="{00000000-0005-0000-0000-00007B5F0000}"/>
    <cellStyle name="Normal 81 2 4 4 2" xfId="21964" xr:uid="{00000000-0005-0000-0000-00007C5F0000}"/>
    <cellStyle name="Normal 81 2 4 4 2 2" xfId="23336" xr:uid="{00000000-0005-0000-0000-00007D5F0000}"/>
    <cellStyle name="Normal 81 2 4 4 2 2 2" xfId="26192" xr:uid="{00000000-0005-0000-0000-00007E5F0000}"/>
    <cellStyle name="Normal 81 2 4 4 2 3" xfId="23664" xr:uid="{00000000-0005-0000-0000-00007F5F0000}"/>
    <cellStyle name="Normal 81 2 4 4 2 3 2" xfId="26519" xr:uid="{00000000-0005-0000-0000-0000805F0000}"/>
    <cellStyle name="Normal 81 2 4 4 2 4" xfId="25838" xr:uid="{00000000-0005-0000-0000-0000815F0000}"/>
    <cellStyle name="Normal 81 2 4 5" xfId="21965" xr:uid="{00000000-0005-0000-0000-0000825F0000}"/>
    <cellStyle name="Normal 81 2 4 5 2" xfId="21966" xr:uid="{00000000-0005-0000-0000-0000835F0000}"/>
    <cellStyle name="Normal 81 2 4 5 2 2" xfId="23337" xr:uid="{00000000-0005-0000-0000-0000845F0000}"/>
    <cellStyle name="Normal 81 2 4 5 2 2 2" xfId="26193" xr:uid="{00000000-0005-0000-0000-0000855F0000}"/>
    <cellStyle name="Normal 81 2 4 5 2 3" xfId="23665" xr:uid="{00000000-0005-0000-0000-0000865F0000}"/>
    <cellStyle name="Normal 81 2 4 5 2 3 2" xfId="26520" xr:uid="{00000000-0005-0000-0000-0000875F0000}"/>
    <cellStyle name="Normal 81 2 4 5 2 4" xfId="25839" xr:uid="{00000000-0005-0000-0000-0000885F0000}"/>
    <cellStyle name="Normal 81 2 4 6" xfId="21967" xr:uid="{00000000-0005-0000-0000-0000895F0000}"/>
    <cellStyle name="Normal 81 2 5" xfId="21968" xr:uid="{00000000-0005-0000-0000-00008A5F0000}"/>
    <cellStyle name="Normal 81 2 5 2" xfId="21969" xr:uid="{00000000-0005-0000-0000-00008B5F0000}"/>
    <cellStyle name="Normal 81 2 6" xfId="21970" xr:uid="{00000000-0005-0000-0000-00008C5F0000}"/>
    <cellStyle name="Normal 81 2 6 2" xfId="21971" xr:uid="{00000000-0005-0000-0000-00008D5F0000}"/>
    <cellStyle name="Normal 81 2 7" xfId="21972" xr:uid="{00000000-0005-0000-0000-00008E5F0000}"/>
    <cellStyle name="Normal 81 2 7 2" xfId="21973" xr:uid="{00000000-0005-0000-0000-00008F5F0000}"/>
    <cellStyle name="Normal 81 2 8" xfId="21974" xr:uid="{00000000-0005-0000-0000-0000905F0000}"/>
    <cellStyle name="Normal 81 2 8 2" xfId="21975" xr:uid="{00000000-0005-0000-0000-0000915F0000}"/>
    <cellStyle name="Normal 81 2 8 2 2" xfId="23338" xr:uid="{00000000-0005-0000-0000-0000925F0000}"/>
    <cellStyle name="Normal 81 2 8 2 2 2" xfId="26194" xr:uid="{00000000-0005-0000-0000-0000935F0000}"/>
    <cellStyle name="Normal 81 2 8 2 3" xfId="23666" xr:uid="{00000000-0005-0000-0000-0000945F0000}"/>
    <cellStyle name="Normal 81 2 8 2 3 2" xfId="26521" xr:uid="{00000000-0005-0000-0000-0000955F0000}"/>
    <cellStyle name="Normal 81 2 8 2 4" xfId="25840" xr:uid="{00000000-0005-0000-0000-0000965F0000}"/>
    <cellStyle name="Normal 81 2 9" xfId="21976" xr:uid="{00000000-0005-0000-0000-0000975F0000}"/>
    <cellStyle name="Normal 81 2 9 2" xfId="21977" xr:uid="{00000000-0005-0000-0000-0000985F0000}"/>
    <cellStyle name="Normal 81 2 9 2 2" xfId="23339" xr:uid="{00000000-0005-0000-0000-0000995F0000}"/>
    <cellStyle name="Normal 81 2 9 2 2 2" xfId="26195" xr:uid="{00000000-0005-0000-0000-00009A5F0000}"/>
    <cellStyle name="Normal 81 2 9 2 3" xfId="23667" xr:uid="{00000000-0005-0000-0000-00009B5F0000}"/>
    <cellStyle name="Normal 81 2 9 2 3 2" xfId="26522" xr:uid="{00000000-0005-0000-0000-00009C5F0000}"/>
    <cellStyle name="Normal 81 2 9 2 4" xfId="25841" xr:uid="{00000000-0005-0000-0000-00009D5F0000}"/>
    <cellStyle name="Normal 81 3" xfId="2663" xr:uid="{00000000-0005-0000-0000-00009E5F0000}"/>
    <cellStyle name="Normal 81 3 1" xfId="21978" xr:uid="{00000000-0005-0000-0000-00009F5F0000}"/>
    <cellStyle name="Normal 81 3 1 2" xfId="21979" xr:uid="{00000000-0005-0000-0000-0000A05F0000}"/>
    <cellStyle name="Normal 81 3 10" xfId="21980" xr:uid="{00000000-0005-0000-0000-0000A15F0000}"/>
    <cellStyle name="Normal 81 3 11" xfId="21981" xr:uid="{00000000-0005-0000-0000-0000A25F0000}"/>
    <cellStyle name="Normal 81 3 12" xfId="23164" xr:uid="{00000000-0005-0000-0000-0000A35F0000}"/>
    <cellStyle name="Normal 81 3 12 2" xfId="26020" xr:uid="{00000000-0005-0000-0000-0000A45F0000}"/>
    <cellStyle name="Normal 81 3 13" xfId="23516" xr:uid="{00000000-0005-0000-0000-0000A55F0000}"/>
    <cellStyle name="Normal 81 3 13 2" xfId="26371" xr:uid="{00000000-0005-0000-0000-0000A65F0000}"/>
    <cellStyle name="Normal 81 3 14" xfId="25664" xr:uid="{00000000-0005-0000-0000-0000A75F0000}"/>
    <cellStyle name="Normal 81 3 2" xfId="2681" xr:uid="{00000000-0005-0000-0000-0000A85F0000}"/>
    <cellStyle name="Normal 81 3 2 1" xfId="21982" xr:uid="{00000000-0005-0000-0000-0000A95F0000}"/>
    <cellStyle name="Normal 81 3 2 1 2" xfId="21983" xr:uid="{00000000-0005-0000-0000-0000AA5F0000}"/>
    <cellStyle name="Normal 81 3 2 10" xfId="23182" xr:uid="{00000000-0005-0000-0000-0000AB5F0000}"/>
    <cellStyle name="Normal 81 3 2 10 2" xfId="26038" xr:uid="{00000000-0005-0000-0000-0000AC5F0000}"/>
    <cellStyle name="Normal 81 3 2 11" xfId="23534" xr:uid="{00000000-0005-0000-0000-0000AD5F0000}"/>
    <cellStyle name="Normal 81 3 2 11 2" xfId="26389" xr:uid="{00000000-0005-0000-0000-0000AE5F0000}"/>
    <cellStyle name="Normal 81 3 2 12" xfId="25682" xr:uid="{00000000-0005-0000-0000-0000AF5F0000}"/>
    <cellStyle name="Normal 81 3 2 2" xfId="21984" xr:uid="{00000000-0005-0000-0000-0000B05F0000}"/>
    <cellStyle name="Normal 81 3 2 2 2" xfId="21985" xr:uid="{00000000-0005-0000-0000-0000B15F0000}"/>
    <cellStyle name="Normal 81 3 2 2 2 2" xfId="21986" xr:uid="{00000000-0005-0000-0000-0000B25F0000}"/>
    <cellStyle name="Normal 81 3 2 2 2 2 2" xfId="23340" xr:uid="{00000000-0005-0000-0000-0000B35F0000}"/>
    <cellStyle name="Normal 81 3 2 2 2 2 2 2" xfId="26196" xr:uid="{00000000-0005-0000-0000-0000B45F0000}"/>
    <cellStyle name="Normal 81 3 2 2 2 2 3" xfId="23668" xr:uid="{00000000-0005-0000-0000-0000B55F0000}"/>
    <cellStyle name="Normal 81 3 2 2 2 2 3 2" xfId="26523" xr:uid="{00000000-0005-0000-0000-0000B65F0000}"/>
    <cellStyle name="Normal 81 3 2 2 2 2 4" xfId="25842" xr:uid="{00000000-0005-0000-0000-0000B75F0000}"/>
    <cellStyle name="Normal 81 3 2 2 3" xfId="21987" xr:uid="{00000000-0005-0000-0000-0000B85F0000}"/>
    <cellStyle name="Normal 81 3 2 3" xfId="21988" xr:uid="{00000000-0005-0000-0000-0000B95F0000}"/>
    <cellStyle name="Normal 81 3 2 3 2" xfId="21989" xr:uid="{00000000-0005-0000-0000-0000BA5F0000}"/>
    <cellStyle name="Normal 81 3 2 4" xfId="21990" xr:uid="{00000000-0005-0000-0000-0000BB5F0000}"/>
    <cellStyle name="Normal 81 3 2 4 2" xfId="21991" xr:uid="{00000000-0005-0000-0000-0000BC5F0000}"/>
    <cellStyle name="Normal 81 3 2 5" xfId="21992" xr:uid="{00000000-0005-0000-0000-0000BD5F0000}"/>
    <cellStyle name="Normal 81 3 2 5 2" xfId="21993" xr:uid="{00000000-0005-0000-0000-0000BE5F0000}"/>
    <cellStyle name="Normal 81 3 2 6" xfId="21994" xr:uid="{00000000-0005-0000-0000-0000BF5F0000}"/>
    <cellStyle name="Normal 81 3 2 6 2" xfId="21995" xr:uid="{00000000-0005-0000-0000-0000C05F0000}"/>
    <cellStyle name="Normal 81 3 2 6 2 2" xfId="23341" xr:uid="{00000000-0005-0000-0000-0000C15F0000}"/>
    <cellStyle name="Normal 81 3 2 6 2 2 2" xfId="26197" xr:uid="{00000000-0005-0000-0000-0000C25F0000}"/>
    <cellStyle name="Normal 81 3 2 6 2 3" xfId="23669" xr:uid="{00000000-0005-0000-0000-0000C35F0000}"/>
    <cellStyle name="Normal 81 3 2 6 2 3 2" xfId="26524" xr:uid="{00000000-0005-0000-0000-0000C45F0000}"/>
    <cellStyle name="Normal 81 3 2 6 2 4" xfId="25843" xr:uid="{00000000-0005-0000-0000-0000C55F0000}"/>
    <cellStyle name="Normal 81 3 2 7" xfId="21996" xr:uid="{00000000-0005-0000-0000-0000C65F0000}"/>
    <cellStyle name="Normal 81 3 2 7 2" xfId="21997" xr:uid="{00000000-0005-0000-0000-0000C75F0000}"/>
    <cellStyle name="Normal 81 3 2 7 2 2" xfId="23342" xr:uid="{00000000-0005-0000-0000-0000C85F0000}"/>
    <cellStyle name="Normal 81 3 2 7 2 2 2" xfId="26198" xr:uid="{00000000-0005-0000-0000-0000C95F0000}"/>
    <cellStyle name="Normal 81 3 2 7 2 3" xfId="23670" xr:uid="{00000000-0005-0000-0000-0000CA5F0000}"/>
    <cellStyle name="Normal 81 3 2 7 2 3 2" xfId="26525" xr:uid="{00000000-0005-0000-0000-0000CB5F0000}"/>
    <cellStyle name="Normal 81 3 2 7 2 4" xfId="25844" xr:uid="{00000000-0005-0000-0000-0000CC5F0000}"/>
    <cellStyle name="Normal 81 3 2 8" xfId="21998" xr:uid="{00000000-0005-0000-0000-0000CD5F0000}"/>
    <cellStyle name="Normal 81 3 2 9" xfId="21999" xr:uid="{00000000-0005-0000-0000-0000CE5F0000}"/>
    <cellStyle name="Normal 81 3 3" xfId="22000" xr:uid="{00000000-0005-0000-0000-0000CF5F0000}"/>
    <cellStyle name="Normal 81 3 3 1" xfId="22001" xr:uid="{00000000-0005-0000-0000-0000D05F0000}"/>
    <cellStyle name="Normal 81 3 3 1 2" xfId="22002" xr:uid="{00000000-0005-0000-0000-0000D15F0000}"/>
    <cellStyle name="Normal 81 3 3 2" xfId="22003" xr:uid="{00000000-0005-0000-0000-0000D25F0000}"/>
    <cellStyle name="Normal 81 3 3 2 2" xfId="22004" xr:uid="{00000000-0005-0000-0000-0000D35F0000}"/>
    <cellStyle name="Normal 81 3 3 3" xfId="22005" xr:uid="{00000000-0005-0000-0000-0000D45F0000}"/>
    <cellStyle name="Normal 81 3 3 3 2" xfId="22006" xr:uid="{00000000-0005-0000-0000-0000D55F0000}"/>
    <cellStyle name="Normal 81 3 3 4" xfId="22007" xr:uid="{00000000-0005-0000-0000-0000D65F0000}"/>
    <cellStyle name="Normal 81 3 3 4 2" xfId="22008" xr:uid="{00000000-0005-0000-0000-0000D75F0000}"/>
    <cellStyle name="Normal 81 3 3 4 2 2" xfId="23343" xr:uid="{00000000-0005-0000-0000-0000D85F0000}"/>
    <cellStyle name="Normal 81 3 3 4 2 2 2" xfId="26199" xr:uid="{00000000-0005-0000-0000-0000D95F0000}"/>
    <cellStyle name="Normal 81 3 3 4 2 3" xfId="23671" xr:uid="{00000000-0005-0000-0000-0000DA5F0000}"/>
    <cellStyle name="Normal 81 3 3 4 2 3 2" xfId="26526" xr:uid="{00000000-0005-0000-0000-0000DB5F0000}"/>
    <cellStyle name="Normal 81 3 3 4 2 4" xfId="25845" xr:uid="{00000000-0005-0000-0000-0000DC5F0000}"/>
    <cellStyle name="Normal 81 3 3 5" xfId="22009" xr:uid="{00000000-0005-0000-0000-0000DD5F0000}"/>
    <cellStyle name="Normal 81 3 3 5 2" xfId="22010" xr:uid="{00000000-0005-0000-0000-0000DE5F0000}"/>
    <cellStyle name="Normal 81 3 3 5 2 2" xfId="23344" xr:uid="{00000000-0005-0000-0000-0000DF5F0000}"/>
    <cellStyle name="Normal 81 3 3 5 2 2 2" xfId="26200" xr:uid="{00000000-0005-0000-0000-0000E05F0000}"/>
    <cellStyle name="Normal 81 3 3 5 2 3" xfId="23672" xr:uid="{00000000-0005-0000-0000-0000E15F0000}"/>
    <cellStyle name="Normal 81 3 3 5 2 3 2" xfId="26527" xr:uid="{00000000-0005-0000-0000-0000E25F0000}"/>
    <cellStyle name="Normal 81 3 3 5 2 4" xfId="25846" xr:uid="{00000000-0005-0000-0000-0000E35F0000}"/>
    <cellStyle name="Normal 81 3 3 6" xfId="22011" xr:uid="{00000000-0005-0000-0000-0000E45F0000}"/>
    <cellStyle name="Normal 81 3 4" xfId="22012" xr:uid="{00000000-0005-0000-0000-0000E55F0000}"/>
    <cellStyle name="Normal 81 3 4 2" xfId="22013" xr:uid="{00000000-0005-0000-0000-0000E65F0000}"/>
    <cellStyle name="Normal 81 3 5" xfId="22014" xr:uid="{00000000-0005-0000-0000-0000E75F0000}"/>
    <cellStyle name="Normal 81 3 5 2" xfId="22015" xr:uid="{00000000-0005-0000-0000-0000E85F0000}"/>
    <cellStyle name="Normal 81 3 6" xfId="22016" xr:uid="{00000000-0005-0000-0000-0000E95F0000}"/>
    <cellStyle name="Normal 81 3 6 2" xfId="22017" xr:uid="{00000000-0005-0000-0000-0000EA5F0000}"/>
    <cellStyle name="Normal 81 3 7" xfId="22018" xr:uid="{00000000-0005-0000-0000-0000EB5F0000}"/>
    <cellStyle name="Normal 81 3 7 2" xfId="22019" xr:uid="{00000000-0005-0000-0000-0000EC5F0000}"/>
    <cellStyle name="Normal 81 3 7 2 2" xfId="23345" xr:uid="{00000000-0005-0000-0000-0000ED5F0000}"/>
    <cellStyle name="Normal 81 3 7 2 2 2" xfId="26201" xr:uid="{00000000-0005-0000-0000-0000EE5F0000}"/>
    <cellStyle name="Normal 81 3 7 2 3" xfId="23673" xr:uid="{00000000-0005-0000-0000-0000EF5F0000}"/>
    <cellStyle name="Normal 81 3 7 2 3 2" xfId="26528" xr:uid="{00000000-0005-0000-0000-0000F05F0000}"/>
    <cellStyle name="Normal 81 3 7 2 4" xfId="25847" xr:uid="{00000000-0005-0000-0000-0000F15F0000}"/>
    <cellStyle name="Normal 81 3 8" xfId="22020" xr:uid="{00000000-0005-0000-0000-0000F25F0000}"/>
    <cellStyle name="Normal 81 3 8 2" xfId="22021" xr:uid="{00000000-0005-0000-0000-0000F35F0000}"/>
    <cellStyle name="Normal 81 3 8 2 2" xfId="23346" xr:uid="{00000000-0005-0000-0000-0000F45F0000}"/>
    <cellStyle name="Normal 81 3 8 2 2 2" xfId="26202" xr:uid="{00000000-0005-0000-0000-0000F55F0000}"/>
    <cellStyle name="Normal 81 3 8 2 3" xfId="23674" xr:uid="{00000000-0005-0000-0000-0000F65F0000}"/>
    <cellStyle name="Normal 81 3 8 2 3 2" xfId="26529" xr:uid="{00000000-0005-0000-0000-0000F75F0000}"/>
    <cellStyle name="Normal 81 3 8 2 4" xfId="25848" xr:uid="{00000000-0005-0000-0000-0000F85F0000}"/>
    <cellStyle name="Normal 81 3 9" xfId="22022" xr:uid="{00000000-0005-0000-0000-0000F95F0000}"/>
    <cellStyle name="Normal 81 3 9 2" xfId="22023" xr:uid="{00000000-0005-0000-0000-0000FA5F0000}"/>
    <cellStyle name="Normal 81 3 9 2 2" xfId="23347" xr:uid="{00000000-0005-0000-0000-0000FB5F0000}"/>
    <cellStyle name="Normal 81 3 9 2 2 2" xfId="26203" xr:uid="{00000000-0005-0000-0000-0000FC5F0000}"/>
    <cellStyle name="Normal 81 3 9 2 3" xfId="23675" xr:uid="{00000000-0005-0000-0000-0000FD5F0000}"/>
    <cellStyle name="Normal 81 3 9 2 3 2" xfId="26530" xr:uid="{00000000-0005-0000-0000-0000FE5F0000}"/>
    <cellStyle name="Normal 81 3 9 2 4" xfId="25849" xr:uid="{00000000-0005-0000-0000-0000FF5F0000}"/>
    <cellStyle name="Normal 81 4" xfId="22024" xr:uid="{00000000-0005-0000-0000-000000600000}"/>
    <cellStyle name="Normal 81 4 2" xfId="22025" xr:uid="{00000000-0005-0000-0000-000001600000}"/>
    <cellStyle name="Normal 81 4 2 2" xfId="22026" xr:uid="{00000000-0005-0000-0000-000002600000}"/>
    <cellStyle name="Normal 81 4 3" xfId="22027" xr:uid="{00000000-0005-0000-0000-000003600000}"/>
    <cellStyle name="Normal 81 4 3 2" xfId="22028" xr:uid="{00000000-0005-0000-0000-000004600000}"/>
    <cellStyle name="Normal 81 4 4" xfId="22029" xr:uid="{00000000-0005-0000-0000-000005600000}"/>
    <cellStyle name="Normal 81 4 4 2" xfId="22030" xr:uid="{00000000-0005-0000-0000-000006600000}"/>
    <cellStyle name="Normal 81 4 4 2 2" xfId="23348" xr:uid="{00000000-0005-0000-0000-000007600000}"/>
    <cellStyle name="Normal 81 4 4 2 2 2" xfId="26204" xr:uid="{00000000-0005-0000-0000-000008600000}"/>
    <cellStyle name="Normal 81 4 4 2 3" xfId="23676" xr:uid="{00000000-0005-0000-0000-000009600000}"/>
    <cellStyle name="Normal 81 4 4 2 3 2" xfId="26531" xr:uid="{00000000-0005-0000-0000-00000A600000}"/>
    <cellStyle name="Normal 81 4 4 2 4" xfId="25850" xr:uid="{00000000-0005-0000-0000-00000B600000}"/>
    <cellStyle name="Normal 81 4 5" xfId="22031" xr:uid="{00000000-0005-0000-0000-00000C600000}"/>
    <cellStyle name="Normal 81 4 5 2" xfId="22032" xr:uid="{00000000-0005-0000-0000-00000D600000}"/>
    <cellStyle name="Normal 81 4 6" xfId="22033" xr:uid="{00000000-0005-0000-0000-00000E600000}"/>
    <cellStyle name="Normal 81 5" xfId="22034" xr:uid="{00000000-0005-0000-0000-00000F600000}"/>
    <cellStyle name="Normal 81 5 1" xfId="22035" xr:uid="{00000000-0005-0000-0000-000010600000}"/>
    <cellStyle name="Normal 81 5 1 2" xfId="22036" xr:uid="{00000000-0005-0000-0000-000011600000}"/>
    <cellStyle name="Normal 81 5 2" xfId="22037" xr:uid="{00000000-0005-0000-0000-000012600000}"/>
    <cellStyle name="Normal 81 5 2 2" xfId="22038" xr:uid="{00000000-0005-0000-0000-000013600000}"/>
    <cellStyle name="Normal 81 5 3" xfId="22039" xr:uid="{00000000-0005-0000-0000-000014600000}"/>
    <cellStyle name="Normal 81 5 3 2" xfId="22040" xr:uid="{00000000-0005-0000-0000-000015600000}"/>
    <cellStyle name="Normal 81 5 4" xfId="22041" xr:uid="{00000000-0005-0000-0000-000016600000}"/>
    <cellStyle name="Normal 81 5 4 2" xfId="22042" xr:uid="{00000000-0005-0000-0000-000017600000}"/>
    <cellStyle name="Normal 81 5 4 2 2" xfId="23349" xr:uid="{00000000-0005-0000-0000-000018600000}"/>
    <cellStyle name="Normal 81 5 4 2 2 2" xfId="26205" xr:uid="{00000000-0005-0000-0000-000019600000}"/>
    <cellStyle name="Normal 81 5 4 2 3" xfId="23677" xr:uid="{00000000-0005-0000-0000-00001A600000}"/>
    <cellStyle name="Normal 81 5 4 2 3 2" xfId="26532" xr:uid="{00000000-0005-0000-0000-00001B600000}"/>
    <cellStyle name="Normal 81 5 4 2 4" xfId="25851" xr:uid="{00000000-0005-0000-0000-00001C600000}"/>
    <cellStyle name="Normal 81 5 5" xfId="22043" xr:uid="{00000000-0005-0000-0000-00001D600000}"/>
    <cellStyle name="Normal 81 5 5 2" xfId="22044" xr:uid="{00000000-0005-0000-0000-00001E600000}"/>
    <cellStyle name="Normal 81 5 5 2 2" xfId="23350" xr:uid="{00000000-0005-0000-0000-00001F600000}"/>
    <cellStyle name="Normal 81 5 5 2 2 2" xfId="26206" xr:uid="{00000000-0005-0000-0000-000020600000}"/>
    <cellStyle name="Normal 81 5 5 2 3" xfId="23678" xr:uid="{00000000-0005-0000-0000-000021600000}"/>
    <cellStyle name="Normal 81 5 5 2 3 2" xfId="26533" xr:uid="{00000000-0005-0000-0000-000022600000}"/>
    <cellStyle name="Normal 81 5 5 2 4" xfId="25852" xr:uid="{00000000-0005-0000-0000-000023600000}"/>
    <cellStyle name="Normal 81 5 6" xfId="22045" xr:uid="{00000000-0005-0000-0000-000024600000}"/>
    <cellStyle name="Normal 81 6" xfId="22046" xr:uid="{00000000-0005-0000-0000-000025600000}"/>
    <cellStyle name="Normal 81 6 2" xfId="22047" xr:uid="{00000000-0005-0000-0000-000026600000}"/>
    <cellStyle name="Normal 81 6 2 2" xfId="22048" xr:uid="{00000000-0005-0000-0000-000027600000}"/>
    <cellStyle name="Normal 81 6 2 2 2" xfId="23351" xr:uid="{00000000-0005-0000-0000-000028600000}"/>
    <cellStyle name="Normal 81 6 2 2 2 2" xfId="26207" xr:uid="{00000000-0005-0000-0000-000029600000}"/>
    <cellStyle name="Normal 81 6 2 2 3" xfId="23679" xr:uid="{00000000-0005-0000-0000-00002A600000}"/>
    <cellStyle name="Normal 81 6 2 2 3 2" xfId="26534" xr:uid="{00000000-0005-0000-0000-00002B600000}"/>
    <cellStyle name="Normal 81 6 2 2 4" xfId="25853" xr:uid="{00000000-0005-0000-0000-00002C600000}"/>
    <cellStyle name="Normal 81 6 3" xfId="22049" xr:uid="{00000000-0005-0000-0000-00002D600000}"/>
    <cellStyle name="Normal 81 7" xfId="22050" xr:uid="{00000000-0005-0000-0000-00002E600000}"/>
    <cellStyle name="Normal 81 7 2" xfId="22051" xr:uid="{00000000-0005-0000-0000-00002F600000}"/>
    <cellStyle name="Normal 81 8" xfId="22052" xr:uid="{00000000-0005-0000-0000-000030600000}"/>
    <cellStyle name="Normal 81 8 2" xfId="22053" xr:uid="{00000000-0005-0000-0000-000031600000}"/>
    <cellStyle name="Normal 81 8 2 2" xfId="23352" xr:uid="{00000000-0005-0000-0000-000032600000}"/>
    <cellStyle name="Normal 81 8 2 2 2" xfId="26208" xr:uid="{00000000-0005-0000-0000-000033600000}"/>
    <cellStyle name="Normal 81 8 2 3" xfId="23680" xr:uid="{00000000-0005-0000-0000-000034600000}"/>
    <cellStyle name="Normal 81 8 2 3 2" xfId="26535" xr:uid="{00000000-0005-0000-0000-000035600000}"/>
    <cellStyle name="Normal 81 8 2 4" xfId="25854" xr:uid="{00000000-0005-0000-0000-000036600000}"/>
    <cellStyle name="Normal 81 9" xfId="22054" xr:uid="{00000000-0005-0000-0000-000037600000}"/>
    <cellStyle name="Normal 81 9 2" xfId="22055" xr:uid="{00000000-0005-0000-0000-000038600000}"/>
    <cellStyle name="Normal 82" xfId="1364" xr:uid="{00000000-0005-0000-0000-000039600000}"/>
    <cellStyle name="Normal 82 1" xfId="22056" xr:uid="{00000000-0005-0000-0000-00003A600000}"/>
    <cellStyle name="Normal 82 1 2" xfId="22057" xr:uid="{00000000-0005-0000-0000-00003B600000}"/>
    <cellStyle name="Normal 82 10" xfId="22058" xr:uid="{00000000-0005-0000-0000-00003C600000}"/>
    <cellStyle name="Normal 82 10 2" xfId="22059" xr:uid="{00000000-0005-0000-0000-00003D600000}"/>
    <cellStyle name="Normal 82 10 2 2" xfId="23353" xr:uid="{00000000-0005-0000-0000-00003E600000}"/>
    <cellStyle name="Normal 82 10 2 2 2" xfId="26209" xr:uid="{00000000-0005-0000-0000-00003F600000}"/>
    <cellStyle name="Normal 82 10 2 3" xfId="23681" xr:uid="{00000000-0005-0000-0000-000040600000}"/>
    <cellStyle name="Normal 82 10 2 3 2" xfId="26536" xr:uid="{00000000-0005-0000-0000-000041600000}"/>
    <cellStyle name="Normal 82 10 2 4" xfId="25855" xr:uid="{00000000-0005-0000-0000-000042600000}"/>
    <cellStyle name="Normal 82 11" xfId="22060" xr:uid="{00000000-0005-0000-0000-000043600000}"/>
    <cellStyle name="Normal 82 12" xfId="22061" xr:uid="{00000000-0005-0000-0000-000044600000}"/>
    <cellStyle name="Normal 82 2" xfId="2655" xr:uid="{00000000-0005-0000-0000-000045600000}"/>
    <cellStyle name="Normal 82 2 1" xfId="22062" xr:uid="{00000000-0005-0000-0000-000046600000}"/>
    <cellStyle name="Normal 82 2 1 2" xfId="22063" xr:uid="{00000000-0005-0000-0000-000047600000}"/>
    <cellStyle name="Normal 82 2 10" xfId="22064" xr:uid="{00000000-0005-0000-0000-000048600000}"/>
    <cellStyle name="Normal 82 2 10 2" xfId="22065" xr:uid="{00000000-0005-0000-0000-000049600000}"/>
    <cellStyle name="Normal 82 2 10 2 2" xfId="23354" xr:uid="{00000000-0005-0000-0000-00004A600000}"/>
    <cellStyle name="Normal 82 2 10 2 2 2" xfId="26210" xr:uid="{00000000-0005-0000-0000-00004B600000}"/>
    <cellStyle name="Normal 82 2 10 2 3" xfId="23682" xr:uid="{00000000-0005-0000-0000-00004C600000}"/>
    <cellStyle name="Normal 82 2 10 2 3 2" xfId="26537" xr:uid="{00000000-0005-0000-0000-00004D600000}"/>
    <cellStyle name="Normal 82 2 10 2 4" xfId="25856" xr:uid="{00000000-0005-0000-0000-00004E600000}"/>
    <cellStyle name="Normal 82 2 11" xfId="22066" xr:uid="{00000000-0005-0000-0000-00004F600000}"/>
    <cellStyle name="Normal 82 2 12" xfId="22067" xr:uid="{00000000-0005-0000-0000-000050600000}"/>
    <cellStyle name="Normal 82 2 13" xfId="23159" xr:uid="{00000000-0005-0000-0000-000051600000}"/>
    <cellStyle name="Normal 82 2 13 2" xfId="26015" xr:uid="{00000000-0005-0000-0000-000052600000}"/>
    <cellStyle name="Normal 82 2 14" xfId="23511" xr:uid="{00000000-0005-0000-0000-000053600000}"/>
    <cellStyle name="Normal 82 2 14 2" xfId="26366" xr:uid="{00000000-0005-0000-0000-000054600000}"/>
    <cellStyle name="Normal 82 2 15" xfId="25659" xr:uid="{00000000-0005-0000-0000-000055600000}"/>
    <cellStyle name="Normal 82 2 2" xfId="2670" xr:uid="{00000000-0005-0000-0000-000056600000}"/>
    <cellStyle name="Normal 82 2 2 1" xfId="22068" xr:uid="{00000000-0005-0000-0000-000057600000}"/>
    <cellStyle name="Normal 82 2 2 1 2" xfId="22069" xr:uid="{00000000-0005-0000-0000-000058600000}"/>
    <cellStyle name="Normal 82 2 2 10" xfId="22070" xr:uid="{00000000-0005-0000-0000-000059600000}"/>
    <cellStyle name="Normal 82 2 2 11" xfId="22071" xr:uid="{00000000-0005-0000-0000-00005A600000}"/>
    <cellStyle name="Normal 82 2 2 12" xfId="23171" xr:uid="{00000000-0005-0000-0000-00005B600000}"/>
    <cellStyle name="Normal 82 2 2 12 2" xfId="26027" xr:uid="{00000000-0005-0000-0000-00005C600000}"/>
    <cellStyle name="Normal 82 2 2 13" xfId="23523" xr:uid="{00000000-0005-0000-0000-00005D600000}"/>
    <cellStyle name="Normal 82 2 2 13 2" xfId="26378" xr:uid="{00000000-0005-0000-0000-00005E600000}"/>
    <cellStyle name="Normal 82 2 2 14" xfId="25671" xr:uid="{00000000-0005-0000-0000-00005F600000}"/>
    <cellStyle name="Normal 82 2 2 2" xfId="2688" xr:uid="{00000000-0005-0000-0000-000060600000}"/>
    <cellStyle name="Normal 82 2 2 2 1" xfId="22072" xr:uid="{00000000-0005-0000-0000-000061600000}"/>
    <cellStyle name="Normal 82 2 2 2 1 2" xfId="22073" xr:uid="{00000000-0005-0000-0000-000062600000}"/>
    <cellStyle name="Normal 82 2 2 2 10" xfId="23189" xr:uid="{00000000-0005-0000-0000-000063600000}"/>
    <cellStyle name="Normal 82 2 2 2 10 2" xfId="26045" xr:uid="{00000000-0005-0000-0000-000064600000}"/>
    <cellStyle name="Normal 82 2 2 2 11" xfId="23541" xr:uid="{00000000-0005-0000-0000-000065600000}"/>
    <cellStyle name="Normal 82 2 2 2 11 2" xfId="26396" xr:uid="{00000000-0005-0000-0000-000066600000}"/>
    <cellStyle name="Normal 82 2 2 2 12" xfId="25689" xr:uid="{00000000-0005-0000-0000-000067600000}"/>
    <cellStyle name="Normal 82 2 2 2 2" xfId="22074" xr:uid="{00000000-0005-0000-0000-000068600000}"/>
    <cellStyle name="Normal 82 2 2 2 2 2" xfId="22075" xr:uid="{00000000-0005-0000-0000-000069600000}"/>
    <cellStyle name="Normal 82 2 2 2 2 2 2" xfId="22076" xr:uid="{00000000-0005-0000-0000-00006A600000}"/>
    <cellStyle name="Normal 82 2 2 2 2 2 2 2" xfId="23355" xr:uid="{00000000-0005-0000-0000-00006B600000}"/>
    <cellStyle name="Normal 82 2 2 2 2 2 2 2 2" xfId="26211" xr:uid="{00000000-0005-0000-0000-00006C600000}"/>
    <cellStyle name="Normal 82 2 2 2 2 2 2 3" xfId="23683" xr:uid="{00000000-0005-0000-0000-00006D600000}"/>
    <cellStyle name="Normal 82 2 2 2 2 2 2 3 2" xfId="26538" xr:uid="{00000000-0005-0000-0000-00006E600000}"/>
    <cellStyle name="Normal 82 2 2 2 2 2 2 4" xfId="25857" xr:uid="{00000000-0005-0000-0000-00006F600000}"/>
    <cellStyle name="Normal 82 2 2 2 2 3" xfId="22077" xr:uid="{00000000-0005-0000-0000-000070600000}"/>
    <cellStyle name="Normal 82 2 2 2 3" xfId="22078" xr:uid="{00000000-0005-0000-0000-000071600000}"/>
    <cellStyle name="Normal 82 2 2 2 3 2" xfId="22079" xr:uid="{00000000-0005-0000-0000-000072600000}"/>
    <cellStyle name="Normal 82 2 2 2 4" xfId="22080" xr:uid="{00000000-0005-0000-0000-000073600000}"/>
    <cellStyle name="Normal 82 2 2 2 4 2" xfId="22081" xr:uid="{00000000-0005-0000-0000-000074600000}"/>
    <cellStyle name="Normal 82 2 2 2 5" xfId="22082" xr:uid="{00000000-0005-0000-0000-000075600000}"/>
    <cellStyle name="Normal 82 2 2 2 5 2" xfId="22083" xr:uid="{00000000-0005-0000-0000-000076600000}"/>
    <cellStyle name="Normal 82 2 2 2 6" xfId="22084" xr:uid="{00000000-0005-0000-0000-000077600000}"/>
    <cellStyle name="Normal 82 2 2 2 6 2" xfId="22085" xr:uid="{00000000-0005-0000-0000-000078600000}"/>
    <cellStyle name="Normal 82 2 2 2 6 2 2" xfId="23356" xr:uid="{00000000-0005-0000-0000-000079600000}"/>
    <cellStyle name="Normal 82 2 2 2 6 2 2 2" xfId="26212" xr:uid="{00000000-0005-0000-0000-00007A600000}"/>
    <cellStyle name="Normal 82 2 2 2 6 2 3" xfId="23684" xr:uid="{00000000-0005-0000-0000-00007B600000}"/>
    <cellStyle name="Normal 82 2 2 2 6 2 3 2" xfId="26539" xr:uid="{00000000-0005-0000-0000-00007C600000}"/>
    <cellStyle name="Normal 82 2 2 2 6 2 4" xfId="25858" xr:uid="{00000000-0005-0000-0000-00007D600000}"/>
    <cellStyle name="Normal 82 2 2 2 7" xfId="22086" xr:uid="{00000000-0005-0000-0000-00007E600000}"/>
    <cellStyle name="Normal 82 2 2 2 7 2" xfId="22087" xr:uid="{00000000-0005-0000-0000-00007F600000}"/>
    <cellStyle name="Normal 82 2 2 2 7 2 2" xfId="23357" xr:uid="{00000000-0005-0000-0000-000080600000}"/>
    <cellStyle name="Normal 82 2 2 2 7 2 2 2" xfId="26213" xr:uid="{00000000-0005-0000-0000-000081600000}"/>
    <cellStyle name="Normal 82 2 2 2 7 2 3" xfId="23685" xr:uid="{00000000-0005-0000-0000-000082600000}"/>
    <cellStyle name="Normal 82 2 2 2 7 2 3 2" xfId="26540" xr:uid="{00000000-0005-0000-0000-000083600000}"/>
    <cellStyle name="Normal 82 2 2 2 7 2 4" xfId="25859" xr:uid="{00000000-0005-0000-0000-000084600000}"/>
    <cellStyle name="Normal 82 2 2 2 8" xfId="22088" xr:uid="{00000000-0005-0000-0000-000085600000}"/>
    <cellStyle name="Normal 82 2 2 2 9" xfId="22089" xr:uid="{00000000-0005-0000-0000-000086600000}"/>
    <cellStyle name="Normal 82 2 2 3" xfId="22090" xr:uid="{00000000-0005-0000-0000-000087600000}"/>
    <cellStyle name="Normal 82 2 2 3 1" xfId="22091" xr:uid="{00000000-0005-0000-0000-000088600000}"/>
    <cellStyle name="Normal 82 2 2 3 1 2" xfId="22092" xr:uid="{00000000-0005-0000-0000-000089600000}"/>
    <cellStyle name="Normal 82 2 2 3 2" xfId="22093" xr:uid="{00000000-0005-0000-0000-00008A600000}"/>
    <cellStyle name="Normal 82 2 2 3 2 2" xfId="22094" xr:uid="{00000000-0005-0000-0000-00008B600000}"/>
    <cellStyle name="Normal 82 2 2 3 3" xfId="22095" xr:uid="{00000000-0005-0000-0000-00008C600000}"/>
    <cellStyle name="Normal 82 2 2 3 3 2" xfId="22096" xr:uid="{00000000-0005-0000-0000-00008D600000}"/>
    <cellStyle name="Normal 82 2 2 3 4" xfId="22097" xr:uid="{00000000-0005-0000-0000-00008E600000}"/>
    <cellStyle name="Normal 82 2 2 3 4 2" xfId="22098" xr:uid="{00000000-0005-0000-0000-00008F600000}"/>
    <cellStyle name="Normal 82 2 2 3 4 2 2" xfId="23358" xr:uid="{00000000-0005-0000-0000-000090600000}"/>
    <cellStyle name="Normal 82 2 2 3 4 2 2 2" xfId="26214" xr:uid="{00000000-0005-0000-0000-000091600000}"/>
    <cellStyle name="Normal 82 2 2 3 4 2 3" xfId="23686" xr:uid="{00000000-0005-0000-0000-000092600000}"/>
    <cellStyle name="Normal 82 2 2 3 4 2 3 2" xfId="26541" xr:uid="{00000000-0005-0000-0000-000093600000}"/>
    <cellStyle name="Normal 82 2 2 3 4 2 4" xfId="25860" xr:uid="{00000000-0005-0000-0000-000094600000}"/>
    <cellStyle name="Normal 82 2 2 3 5" xfId="22099" xr:uid="{00000000-0005-0000-0000-000095600000}"/>
    <cellStyle name="Normal 82 2 2 3 5 2" xfId="22100" xr:uid="{00000000-0005-0000-0000-000096600000}"/>
    <cellStyle name="Normal 82 2 2 3 5 2 2" xfId="23359" xr:uid="{00000000-0005-0000-0000-000097600000}"/>
    <cellStyle name="Normal 82 2 2 3 5 2 2 2" xfId="26215" xr:uid="{00000000-0005-0000-0000-000098600000}"/>
    <cellStyle name="Normal 82 2 2 3 5 2 3" xfId="23687" xr:uid="{00000000-0005-0000-0000-000099600000}"/>
    <cellStyle name="Normal 82 2 2 3 5 2 3 2" xfId="26542" xr:uid="{00000000-0005-0000-0000-00009A600000}"/>
    <cellStyle name="Normal 82 2 2 3 5 2 4" xfId="25861" xr:uid="{00000000-0005-0000-0000-00009B600000}"/>
    <cellStyle name="Normal 82 2 2 3 6" xfId="22101" xr:uid="{00000000-0005-0000-0000-00009C600000}"/>
    <cellStyle name="Normal 82 2 2 4" xfId="22102" xr:uid="{00000000-0005-0000-0000-00009D600000}"/>
    <cellStyle name="Normal 82 2 2 4 2" xfId="22103" xr:uid="{00000000-0005-0000-0000-00009E600000}"/>
    <cellStyle name="Normal 82 2 2 5" xfId="22104" xr:uid="{00000000-0005-0000-0000-00009F600000}"/>
    <cellStyle name="Normal 82 2 2 5 2" xfId="22105" xr:uid="{00000000-0005-0000-0000-0000A0600000}"/>
    <cellStyle name="Normal 82 2 2 6" xfId="22106" xr:uid="{00000000-0005-0000-0000-0000A1600000}"/>
    <cellStyle name="Normal 82 2 2 6 2" xfId="22107" xr:uid="{00000000-0005-0000-0000-0000A2600000}"/>
    <cellStyle name="Normal 82 2 2 7" xfId="22108" xr:uid="{00000000-0005-0000-0000-0000A3600000}"/>
    <cellStyle name="Normal 82 2 2 7 2" xfId="22109" xr:uid="{00000000-0005-0000-0000-0000A4600000}"/>
    <cellStyle name="Normal 82 2 2 7 2 2" xfId="23360" xr:uid="{00000000-0005-0000-0000-0000A5600000}"/>
    <cellStyle name="Normal 82 2 2 7 2 2 2" xfId="26216" xr:uid="{00000000-0005-0000-0000-0000A6600000}"/>
    <cellStyle name="Normal 82 2 2 7 2 3" xfId="23688" xr:uid="{00000000-0005-0000-0000-0000A7600000}"/>
    <cellStyle name="Normal 82 2 2 7 2 3 2" xfId="26543" xr:uid="{00000000-0005-0000-0000-0000A8600000}"/>
    <cellStyle name="Normal 82 2 2 7 2 4" xfId="25862" xr:uid="{00000000-0005-0000-0000-0000A9600000}"/>
    <cellStyle name="Normal 82 2 2 8" xfId="22110" xr:uid="{00000000-0005-0000-0000-0000AA600000}"/>
    <cellStyle name="Normal 82 2 2 8 2" xfId="22111" xr:uid="{00000000-0005-0000-0000-0000AB600000}"/>
    <cellStyle name="Normal 82 2 2 8 2 2" xfId="23361" xr:uid="{00000000-0005-0000-0000-0000AC600000}"/>
    <cellStyle name="Normal 82 2 2 8 2 2 2" xfId="26217" xr:uid="{00000000-0005-0000-0000-0000AD600000}"/>
    <cellStyle name="Normal 82 2 2 8 2 3" xfId="23689" xr:uid="{00000000-0005-0000-0000-0000AE600000}"/>
    <cellStyle name="Normal 82 2 2 8 2 3 2" xfId="26544" xr:uid="{00000000-0005-0000-0000-0000AF600000}"/>
    <cellStyle name="Normal 82 2 2 8 2 4" xfId="25863" xr:uid="{00000000-0005-0000-0000-0000B0600000}"/>
    <cellStyle name="Normal 82 2 2 9" xfId="22112" xr:uid="{00000000-0005-0000-0000-0000B1600000}"/>
    <cellStyle name="Normal 82 2 2 9 2" xfId="22113" xr:uid="{00000000-0005-0000-0000-0000B2600000}"/>
    <cellStyle name="Normal 82 2 2 9 2 2" xfId="23362" xr:uid="{00000000-0005-0000-0000-0000B3600000}"/>
    <cellStyle name="Normal 82 2 2 9 2 2 2" xfId="26218" xr:uid="{00000000-0005-0000-0000-0000B4600000}"/>
    <cellStyle name="Normal 82 2 2 9 2 3" xfId="23690" xr:uid="{00000000-0005-0000-0000-0000B5600000}"/>
    <cellStyle name="Normal 82 2 2 9 2 3 2" xfId="26545" xr:uid="{00000000-0005-0000-0000-0000B6600000}"/>
    <cellStyle name="Normal 82 2 2 9 2 4" xfId="25864" xr:uid="{00000000-0005-0000-0000-0000B7600000}"/>
    <cellStyle name="Normal 82 2 3" xfId="2676" xr:uid="{00000000-0005-0000-0000-0000B8600000}"/>
    <cellStyle name="Normal 82 2 3 1" xfId="22114" xr:uid="{00000000-0005-0000-0000-0000B9600000}"/>
    <cellStyle name="Normal 82 2 3 1 2" xfId="22115" xr:uid="{00000000-0005-0000-0000-0000BA600000}"/>
    <cellStyle name="Normal 82 2 3 10" xfId="23177" xr:uid="{00000000-0005-0000-0000-0000BB600000}"/>
    <cellStyle name="Normal 82 2 3 10 2" xfId="26033" xr:uid="{00000000-0005-0000-0000-0000BC600000}"/>
    <cellStyle name="Normal 82 2 3 11" xfId="23529" xr:uid="{00000000-0005-0000-0000-0000BD600000}"/>
    <cellStyle name="Normal 82 2 3 11 2" xfId="26384" xr:uid="{00000000-0005-0000-0000-0000BE600000}"/>
    <cellStyle name="Normal 82 2 3 12" xfId="25677" xr:uid="{00000000-0005-0000-0000-0000BF600000}"/>
    <cellStyle name="Normal 82 2 3 2" xfId="22116" xr:uid="{00000000-0005-0000-0000-0000C0600000}"/>
    <cellStyle name="Normal 82 2 3 2 2" xfId="22117" xr:uid="{00000000-0005-0000-0000-0000C1600000}"/>
    <cellStyle name="Normal 82 2 3 2 2 2" xfId="22118" xr:uid="{00000000-0005-0000-0000-0000C2600000}"/>
    <cellStyle name="Normal 82 2 3 2 2 2 2" xfId="23363" xr:uid="{00000000-0005-0000-0000-0000C3600000}"/>
    <cellStyle name="Normal 82 2 3 2 2 2 2 2" xfId="26219" xr:uid="{00000000-0005-0000-0000-0000C4600000}"/>
    <cellStyle name="Normal 82 2 3 2 2 2 3" xfId="23691" xr:uid="{00000000-0005-0000-0000-0000C5600000}"/>
    <cellStyle name="Normal 82 2 3 2 2 2 3 2" xfId="26546" xr:uid="{00000000-0005-0000-0000-0000C6600000}"/>
    <cellStyle name="Normal 82 2 3 2 2 2 4" xfId="25865" xr:uid="{00000000-0005-0000-0000-0000C7600000}"/>
    <cellStyle name="Normal 82 2 3 2 3" xfId="22119" xr:uid="{00000000-0005-0000-0000-0000C8600000}"/>
    <cellStyle name="Normal 82 2 3 3" xfId="22120" xr:uid="{00000000-0005-0000-0000-0000C9600000}"/>
    <cellStyle name="Normal 82 2 3 3 2" xfId="22121" xr:uid="{00000000-0005-0000-0000-0000CA600000}"/>
    <cellStyle name="Normal 82 2 3 4" xfId="22122" xr:uid="{00000000-0005-0000-0000-0000CB600000}"/>
    <cellStyle name="Normal 82 2 3 4 2" xfId="22123" xr:uid="{00000000-0005-0000-0000-0000CC600000}"/>
    <cellStyle name="Normal 82 2 3 5" xfId="22124" xr:uid="{00000000-0005-0000-0000-0000CD600000}"/>
    <cellStyle name="Normal 82 2 3 5 2" xfId="22125" xr:uid="{00000000-0005-0000-0000-0000CE600000}"/>
    <cellStyle name="Normal 82 2 3 6" xfId="22126" xr:uid="{00000000-0005-0000-0000-0000CF600000}"/>
    <cellStyle name="Normal 82 2 3 6 2" xfId="22127" xr:uid="{00000000-0005-0000-0000-0000D0600000}"/>
    <cellStyle name="Normal 82 2 3 6 2 2" xfId="23364" xr:uid="{00000000-0005-0000-0000-0000D1600000}"/>
    <cellStyle name="Normal 82 2 3 6 2 2 2" xfId="26220" xr:uid="{00000000-0005-0000-0000-0000D2600000}"/>
    <cellStyle name="Normal 82 2 3 6 2 3" xfId="23692" xr:uid="{00000000-0005-0000-0000-0000D3600000}"/>
    <cellStyle name="Normal 82 2 3 6 2 3 2" xfId="26547" xr:uid="{00000000-0005-0000-0000-0000D4600000}"/>
    <cellStyle name="Normal 82 2 3 6 2 4" xfId="25866" xr:uid="{00000000-0005-0000-0000-0000D5600000}"/>
    <cellStyle name="Normal 82 2 3 7" xfId="22128" xr:uid="{00000000-0005-0000-0000-0000D6600000}"/>
    <cellStyle name="Normal 82 2 3 7 2" xfId="22129" xr:uid="{00000000-0005-0000-0000-0000D7600000}"/>
    <cellStyle name="Normal 82 2 3 7 2 2" xfId="23365" xr:uid="{00000000-0005-0000-0000-0000D8600000}"/>
    <cellStyle name="Normal 82 2 3 7 2 2 2" xfId="26221" xr:uid="{00000000-0005-0000-0000-0000D9600000}"/>
    <cellStyle name="Normal 82 2 3 7 2 3" xfId="23693" xr:uid="{00000000-0005-0000-0000-0000DA600000}"/>
    <cellStyle name="Normal 82 2 3 7 2 3 2" xfId="26548" xr:uid="{00000000-0005-0000-0000-0000DB600000}"/>
    <cellStyle name="Normal 82 2 3 7 2 4" xfId="25867" xr:uid="{00000000-0005-0000-0000-0000DC600000}"/>
    <cellStyle name="Normal 82 2 3 8" xfId="22130" xr:uid="{00000000-0005-0000-0000-0000DD600000}"/>
    <cellStyle name="Normal 82 2 3 9" xfId="22131" xr:uid="{00000000-0005-0000-0000-0000DE600000}"/>
    <cellStyle name="Normal 82 2 4" xfId="22132" xr:uid="{00000000-0005-0000-0000-0000DF600000}"/>
    <cellStyle name="Normal 82 2 4 1" xfId="22133" xr:uid="{00000000-0005-0000-0000-0000E0600000}"/>
    <cellStyle name="Normal 82 2 4 1 2" xfId="22134" xr:uid="{00000000-0005-0000-0000-0000E1600000}"/>
    <cellStyle name="Normal 82 2 4 2" xfId="22135" xr:uid="{00000000-0005-0000-0000-0000E2600000}"/>
    <cellStyle name="Normal 82 2 4 2 2" xfId="22136" xr:uid="{00000000-0005-0000-0000-0000E3600000}"/>
    <cellStyle name="Normal 82 2 4 3" xfId="22137" xr:uid="{00000000-0005-0000-0000-0000E4600000}"/>
    <cellStyle name="Normal 82 2 4 3 2" xfId="22138" xr:uid="{00000000-0005-0000-0000-0000E5600000}"/>
    <cellStyle name="Normal 82 2 4 4" xfId="22139" xr:uid="{00000000-0005-0000-0000-0000E6600000}"/>
    <cellStyle name="Normal 82 2 4 4 2" xfId="22140" xr:uid="{00000000-0005-0000-0000-0000E7600000}"/>
    <cellStyle name="Normal 82 2 4 4 2 2" xfId="23366" xr:uid="{00000000-0005-0000-0000-0000E8600000}"/>
    <cellStyle name="Normal 82 2 4 4 2 2 2" xfId="26222" xr:uid="{00000000-0005-0000-0000-0000E9600000}"/>
    <cellStyle name="Normal 82 2 4 4 2 3" xfId="23694" xr:uid="{00000000-0005-0000-0000-0000EA600000}"/>
    <cellStyle name="Normal 82 2 4 4 2 3 2" xfId="26549" xr:uid="{00000000-0005-0000-0000-0000EB600000}"/>
    <cellStyle name="Normal 82 2 4 4 2 4" xfId="25868" xr:uid="{00000000-0005-0000-0000-0000EC600000}"/>
    <cellStyle name="Normal 82 2 4 5" xfId="22141" xr:uid="{00000000-0005-0000-0000-0000ED600000}"/>
    <cellStyle name="Normal 82 2 4 5 2" xfId="22142" xr:uid="{00000000-0005-0000-0000-0000EE600000}"/>
    <cellStyle name="Normal 82 2 4 5 2 2" xfId="23367" xr:uid="{00000000-0005-0000-0000-0000EF600000}"/>
    <cellStyle name="Normal 82 2 4 5 2 2 2" xfId="26223" xr:uid="{00000000-0005-0000-0000-0000F0600000}"/>
    <cellStyle name="Normal 82 2 4 5 2 3" xfId="23695" xr:uid="{00000000-0005-0000-0000-0000F1600000}"/>
    <cellStyle name="Normal 82 2 4 5 2 3 2" xfId="26550" xr:uid="{00000000-0005-0000-0000-0000F2600000}"/>
    <cellStyle name="Normal 82 2 4 5 2 4" xfId="25869" xr:uid="{00000000-0005-0000-0000-0000F3600000}"/>
    <cellStyle name="Normal 82 2 4 6" xfId="22143" xr:uid="{00000000-0005-0000-0000-0000F4600000}"/>
    <cellStyle name="Normal 82 2 5" xfId="22144" xr:uid="{00000000-0005-0000-0000-0000F5600000}"/>
    <cellStyle name="Normal 82 2 5 2" xfId="22145" xr:uid="{00000000-0005-0000-0000-0000F6600000}"/>
    <cellStyle name="Normal 82 2 6" xfId="22146" xr:uid="{00000000-0005-0000-0000-0000F7600000}"/>
    <cellStyle name="Normal 82 2 6 2" xfId="22147" xr:uid="{00000000-0005-0000-0000-0000F8600000}"/>
    <cellStyle name="Normal 82 2 7" xfId="22148" xr:uid="{00000000-0005-0000-0000-0000F9600000}"/>
    <cellStyle name="Normal 82 2 7 2" xfId="22149" xr:uid="{00000000-0005-0000-0000-0000FA600000}"/>
    <cellStyle name="Normal 82 2 8" xfId="22150" xr:uid="{00000000-0005-0000-0000-0000FB600000}"/>
    <cellStyle name="Normal 82 2 8 2" xfId="22151" xr:uid="{00000000-0005-0000-0000-0000FC600000}"/>
    <cellStyle name="Normal 82 2 8 2 2" xfId="23368" xr:uid="{00000000-0005-0000-0000-0000FD600000}"/>
    <cellStyle name="Normal 82 2 8 2 2 2" xfId="26224" xr:uid="{00000000-0005-0000-0000-0000FE600000}"/>
    <cellStyle name="Normal 82 2 8 2 3" xfId="23696" xr:uid="{00000000-0005-0000-0000-0000FF600000}"/>
    <cellStyle name="Normal 82 2 8 2 3 2" xfId="26551" xr:uid="{00000000-0005-0000-0000-000000610000}"/>
    <cellStyle name="Normal 82 2 8 2 4" xfId="25870" xr:uid="{00000000-0005-0000-0000-000001610000}"/>
    <cellStyle name="Normal 82 2 9" xfId="22152" xr:uid="{00000000-0005-0000-0000-000002610000}"/>
    <cellStyle name="Normal 82 2 9 2" xfId="22153" xr:uid="{00000000-0005-0000-0000-000003610000}"/>
    <cellStyle name="Normal 82 2 9 2 2" xfId="23369" xr:uid="{00000000-0005-0000-0000-000004610000}"/>
    <cellStyle name="Normal 82 2 9 2 2 2" xfId="26225" xr:uid="{00000000-0005-0000-0000-000005610000}"/>
    <cellStyle name="Normal 82 2 9 2 3" xfId="23697" xr:uid="{00000000-0005-0000-0000-000006610000}"/>
    <cellStyle name="Normal 82 2 9 2 3 2" xfId="26552" xr:uid="{00000000-0005-0000-0000-000007610000}"/>
    <cellStyle name="Normal 82 2 9 2 4" xfId="25871" xr:uid="{00000000-0005-0000-0000-000008610000}"/>
    <cellStyle name="Normal 82 3" xfId="2664" xr:uid="{00000000-0005-0000-0000-000009610000}"/>
    <cellStyle name="Normal 82 3 1" xfId="22154" xr:uid="{00000000-0005-0000-0000-00000A610000}"/>
    <cellStyle name="Normal 82 3 1 2" xfId="22155" xr:uid="{00000000-0005-0000-0000-00000B610000}"/>
    <cellStyle name="Normal 82 3 10" xfId="22156" xr:uid="{00000000-0005-0000-0000-00000C610000}"/>
    <cellStyle name="Normal 82 3 11" xfId="22157" xr:uid="{00000000-0005-0000-0000-00000D610000}"/>
    <cellStyle name="Normal 82 3 12" xfId="23165" xr:uid="{00000000-0005-0000-0000-00000E610000}"/>
    <cellStyle name="Normal 82 3 12 2" xfId="26021" xr:uid="{00000000-0005-0000-0000-00000F610000}"/>
    <cellStyle name="Normal 82 3 13" xfId="23517" xr:uid="{00000000-0005-0000-0000-000010610000}"/>
    <cellStyle name="Normal 82 3 13 2" xfId="26372" xr:uid="{00000000-0005-0000-0000-000011610000}"/>
    <cellStyle name="Normal 82 3 14" xfId="25665" xr:uid="{00000000-0005-0000-0000-000012610000}"/>
    <cellStyle name="Normal 82 3 2" xfId="2682" xr:uid="{00000000-0005-0000-0000-000013610000}"/>
    <cellStyle name="Normal 82 3 2 1" xfId="22158" xr:uid="{00000000-0005-0000-0000-000014610000}"/>
    <cellStyle name="Normal 82 3 2 1 2" xfId="22159" xr:uid="{00000000-0005-0000-0000-000015610000}"/>
    <cellStyle name="Normal 82 3 2 10" xfId="23183" xr:uid="{00000000-0005-0000-0000-000016610000}"/>
    <cellStyle name="Normal 82 3 2 10 2" xfId="26039" xr:uid="{00000000-0005-0000-0000-000017610000}"/>
    <cellStyle name="Normal 82 3 2 11" xfId="23535" xr:uid="{00000000-0005-0000-0000-000018610000}"/>
    <cellStyle name="Normal 82 3 2 11 2" xfId="26390" xr:uid="{00000000-0005-0000-0000-000019610000}"/>
    <cellStyle name="Normal 82 3 2 12" xfId="25683" xr:uid="{00000000-0005-0000-0000-00001A610000}"/>
    <cellStyle name="Normal 82 3 2 2" xfId="22160" xr:uid="{00000000-0005-0000-0000-00001B610000}"/>
    <cellStyle name="Normal 82 3 2 2 2" xfId="22161" xr:uid="{00000000-0005-0000-0000-00001C610000}"/>
    <cellStyle name="Normal 82 3 2 2 2 2" xfId="22162" xr:uid="{00000000-0005-0000-0000-00001D610000}"/>
    <cellStyle name="Normal 82 3 2 2 2 2 2" xfId="23370" xr:uid="{00000000-0005-0000-0000-00001E610000}"/>
    <cellStyle name="Normal 82 3 2 2 2 2 2 2" xfId="26226" xr:uid="{00000000-0005-0000-0000-00001F610000}"/>
    <cellStyle name="Normal 82 3 2 2 2 2 3" xfId="23698" xr:uid="{00000000-0005-0000-0000-000020610000}"/>
    <cellStyle name="Normal 82 3 2 2 2 2 3 2" xfId="26553" xr:uid="{00000000-0005-0000-0000-000021610000}"/>
    <cellStyle name="Normal 82 3 2 2 2 2 4" xfId="25872" xr:uid="{00000000-0005-0000-0000-000022610000}"/>
    <cellStyle name="Normal 82 3 2 2 3" xfId="22163" xr:uid="{00000000-0005-0000-0000-000023610000}"/>
    <cellStyle name="Normal 82 3 2 3" xfId="22164" xr:uid="{00000000-0005-0000-0000-000024610000}"/>
    <cellStyle name="Normal 82 3 2 3 2" xfId="22165" xr:uid="{00000000-0005-0000-0000-000025610000}"/>
    <cellStyle name="Normal 82 3 2 4" xfId="22166" xr:uid="{00000000-0005-0000-0000-000026610000}"/>
    <cellStyle name="Normal 82 3 2 4 2" xfId="22167" xr:uid="{00000000-0005-0000-0000-000027610000}"/>
    <cellStyle name="Normal 82 3 2 5" xfId="22168" xr:uid="{00000000-0005-0000-0000-000028610000}"/>
    <cellStyle name="Normal 82 3 2 5 2" xfId="22169" xr:uid="{00000000-0005-0000-0000-000029610000}"/>
    <cellStyle name="Normal 82 3 2 6" xfId="22170" xr:uid="{00000000-0005-0000-0000-00002A610000}"/>
    <cellStyle name="Normal 82 3 2 6 2" xfId="22171" xr:uid="{00000000-0005-0000-0000-00002B610000}"/>
    <cellStyle name="Normal 82 3 2 6 2 2" xfId="23371" xr:uid="{00000000-0005-0000-0000-00002C610000}"/>
    <cellStyle name="Normal 82 3 2 6 2 2 2" xfId="26227" xr:uid="{00000000-0005-0000-0000-00002D610000}"/>
    <cellStyle name="Normal 82 3 2 6 2 3" xfId="23699" xr:uid="{00000000-0005-0000-0000-00002E610000}"/>
    <cellStyle name="Normal 82 3 2 6 2 3 2" xfId="26554" xr:uid="{00000000-0005-0000-0000-00002F610000}"/>
    <cellStyle name="Normal 82 3 2 6 2 4" xfId="25873" xr:uid="{00000000-0005-0000-0000-000030610000}"/>
    <cellStyle name="Normal 82 3 2 7" xfId="22172" xr:uid="{00000000-0005-0000-0000-000031610000}"/>
    <cellStyle name="Normal 82 3 2 7 2" xfId="22173" xr:uid="{00000000-0005-0000-0000-000032610000}"/>
    <cellStyle name="Normal 82 3 2 7 2 2" xfId="23372" xr:uid="{00000000-0005-0000-0000-000033610000}"/>
    <cellStyle name="Normal 82 3 2 7 2 2 2" xfId="26228" xr:uid="{00000000-0005-0000-0000-000034610000}"/>
    <cellStyle name="Normal 82 3 2 7 2 3" xfId="23700" xr:uid="{00000000-0005-0000-0000-000035610000}"/>
    <cellStyle name="Normal 82 3 2 7 2 3 2" xfId="26555" xr:uid="{00000000-0005-0000-0000-000036610000}"/>
    <cellStyle name="Normal 82 3 2 7 2 4" xfId="25874" xr:uid="{00000000-0005-0000-0000-000037610000}"/>
    <cellStyle name="Normal 82 3 2 8" xfId="22174" xr:uid="{00000000-0005-0000-0000-000038610000}"/>
    <cellStyle name="Normal 82 3 2 9" xfId="22175" xr:uid="{00000000-0005-0000-0000-000039610000}"/>
    <cellStyle name="Normal 82 3 3" xfId="22176" xr:uid="{00000000-0005-0000-0000-00003A610000}"/>
    <cellStyle name="Normal 82 3 3 1" xfId="22177" xr:uid="{00000000-0005-0000-0000-00003B610000}"/>
    <cellStyle name="Normal 82 3 3 1 2" xfId="22178" xr:uid="{00000000-0005-0000-0000-00003C610000}"/>
    <cellStyle name="Normal 82 3 3 2" xfId="22179" xr:uid="{00000000-0005-0000-0000-00003D610000}"/>
    <cellStyle name="Normal 82 3 3 2 2" xfId="22180" xr:uid="{00000000-0005-0000-0000-00003E610000}"/>
    <cellStyle name="Normal 82 3 3 3" xfId="22181" xr:uid="{00000000-0005-0000-0000-00003F610000}"/>
    <cellStyle name="Normal 82 3 3 3 2" xfId="22182" xr:uid="{00000000-0005-0000-0000-000040610000}"/>
    <cellStyle name="Normal 82 3 3 4" xfId="22183" xr:uid="{00000000-0005-0000-0000-000041610000}"/>
    <cellStyle name="Normal 82 3 3 4 2" xfId="22184" xr:uid="{00000000-0005-0000-0000-000042610000}"/>
    <cellStyle name="Normal 82 3 3 4 2 2" xfId="23373" xr:uid="{00000000-0005-0000-0000-000043610000}"/>
    <cellStyle name="Normal 82 3 3 4 2 2 2" xfId="26229" xr:uid="{00000000-0005-0000-0000-000044610000}"/>
    <cellStyle name="Normal 82 3 3 4 2 3" xfId="23701" xr:uid="{00000000-0005-0000-0000-000045610000}"/>
    <cellStyle name="Normal 82 3 3 4 2 3 2" xfId="26556" xr:uid="{00000000-0005-0000-0000-000046610000}"/>
    <cellStyle name="Normal 82 3 3 4 2 4" xfId="25875" xr:uid="{00000000-0005-0000-0000-000047610000}"/>
    <cellStyle name="Normal 82 3 3 5" xfId="22185" xr:uid="{00000000-0005-0000-0000-000048610000}"/>
    <cellStyle name="Normal 82 3 3 5 2" xfId="22186" xr:uid="{00000000-0005-0000-0000-000049610000}"/>
    <cellStyle name="Normal 82 3 3 5 2 2" xfId="23374" xr:uid="{00000000-0005-0000-0000-00004A610000}"/>
    <cellStyle name="Normal 82 3 3 5 2 2 2" xfId="26230" xr:uid="{00000000-0005-0000-0000-00004B610000}"/>
    <cellStyle name="Normal 82 3 3 5 2 3" xfId="23702" xr:uid="{00000000-0005-0000-0000-00004C610000}"/>
    <cellStyle name="Normal 82 3 3 5 2 3 2" xfId="26557" xr:uid="{00000000-0005-0000-0000-00004D610000}"/>
    <cellStyle name="Normal 82 3 3 5 2 4" xfId="25876" xr:uid="{00000000-0005-0000-0000-00004E610000}"/>
    <cellStyle name="Normal 82 3 3 6" xfId="22187" xr:uid="{00000000-0005-0000-0000-00004F610000}"/>
    <cellStyle name="Normal 82 3 4" xfId="22188" xr:uid="{00000000-0005-0000-0000-000050610000}"/>
    <cellStyle name="Normal 82 3 4 2" xfId="22189" xr:uid="{00000000-0005-0000-0000-000051610000}"/>
    <cellStyle name="Normal 82 3 5" xfId="22190" xr:uid="{00000000-0005-0000-0000-000052610000}"/>
    <cellStyle name="Normal 82 3 5 2" xfId="22191" xr:uid="{00000000-0005-0000-0000-000053610000}"/>
    <cellStyle name="Normal 82 3 6" xfId="22192" xr:uid="{00000000-0005-0000-0000-000054610000}"/>
    <cellStyle name="Normal 82 3 6 2" xfId="22193" xr:uid="{00000000-0005-0000-0000-000055610000}"/>
    <cellStyle name="Normal 82 3 7" xfId="22194" xr:uid="{00000000-0005-0000-0000-000056610000}"/>
    <cellStyle name="Normal 82 3 7 2" xfId="22195" xr:uid="{00000000-0005-0000-0000-000057610000}"/>
    <cellStyle name="Normal 82 3 7 2 2" xfId="23375" xr:uid="{00000000-0005-0000-0000-000058610000}"/>
    <cellStyle name="Normal 82 3 7 2 2 2" xfId="26231" xr:uid="{00000000-0005-0000-0000-000059610000}"/>
    <cellStyle name="Normal 82 3 7 2 3" xfId="23703" xr:uid="{00000000-0005-0000-0000-00005A610000}"/>
    <cellStyle name="Normal 82 3 7 2 3 2" xfId="26558" xr:uid="{00000000-0005-0000-0000-00005B610000}"/>
    <cellStyle name="Normal 82 3 7 2 4" xfId="25877" xr:uid="{00000000-0005-0000-0000-00005C610000}"/>
    <cellStyle name="Normal 82 3 8" xfId="22196" xr:uid="{00000000-0005-0000-0000-00005D610000}"/>
    <cellStyle name="Normal 82 3 8 2" xfId="22197" xr:uid="{00000000-0005-0000-0000-00005E610000}"/>
    <cellStyle name="Normal 82 3 8 2 2" xfId="23376" xr:uid="{00000000-0005-0000-0000-00005F610000}"/>
    <cellStyle name="Normal 82 3 8 2 2 2" xfId="26232" xr:uid="{00000000-0005-0000-0000-000060610000}"/>
    <cellStyle name="Normal 82 3 8 2 3" xfId="23704" xr:uid="{00000000-0005-0000-0000-000061610000}"/>
    <cellStyle name="Normal 82 3 8 2 3 2" xfId="26559" xr:uid="{00000000-0005-0000-0000-000062610000}"/>
    <cellStyle name="Normal 82 3 8 2 4" xfId="25878" xr:uid="{00000000-0005-0000-0000-000063610000}"/>
    <cellStyle name="Normal 82 3 9" xfId="22198" xr:uid="{00000000-0005-0000-0000-000064610000}"/>
    <cellStyle name="Normal 82 3 9 2" xfId="22199" xr:uid="{00000000-0005-0000-0000-000065610000}"/>
    <cellStyle name="Normal 82 3 9 2 2" xfId="23377" xr:uid="{00000000-0005-0000-0000-000066610000}"/>
    <cellStyle name="Normal 82 3 9 2 2 2" xfId="26233" xr:uid="{00000000-0005-0000-0000-000067610000}"/>
    <cellStyle name="Normal 82 3 9 2 3" xfId="23705" xr:uid="{00000000-0005-0000-0000-000068610000}"/>
    <cellStyle name="Normal 82 3 9 2 3 2" xfId="26560" xr:uid="{00000000-0005-0000-0000-000069610000}"/>
    <cellStyle name="Normal 82 3 9 2 4" xfId="25879" xr:uid="{00000000-0005-0000-0000-00006A610000}"/>
    <cellStyle name="Normal 82 4" xfId="22200" xr:uid="{00000000-0005-0000-0000-00006B610000}"/>
    <cellStyle name="Normal 82 4 2" xfId="22201" xr:uid="{00000000-0005-0000-0000-00006C610000}"/>
    <cellStyle name="Normal 82 4 2 2" xfId="22202" xr:uid="{00000000-0005-0000-0000-00006D610000}"/>
    <cellStyle name="Normal 82 4 3" xfId="22203" xr:uid="{00000000-0005-0000-0000-00006E610000}"/>
    <cellStyle name="Normal 82 4 3 2" xfId="22204" xr:uid="{00000000-0005-0000-0000-00006F610000}"/>
    <cellStyle name="Normal 82 4 4" xfId="22205" xr:uid="{00000000-0005-0000-0000-000070610000}"/>
    <cellStyle name="Normal 82 4 4 2" xfId="22206" xr:uid="{00000000-0005-0000-0000-000071610000}"/>
    <cellStyle name="Normal 82 4 4 2 2" xfId="23378" xr:uid="{00000000-0005-0000-0000-000072610000}"/>
    <cellStyle name="Normal 82 4 4 2 2 2" xfId="26234" xr:uid="{00000000-0005-0000-0000-000073610000}"/>
    <cellStyle name="Normal 82 4 4 2 3" xfId="23706" xr:uid="{00000000-0005-0000-0000-000074610000}"/>
    <cellStyle name="Normal 82 4 4 2 3 2" xfId="26561" xr:uid="{00000000-0005-0000-0000-000075610000}"/>
    <cellStyle name="Normal 82 4 4 2 4" xfId="25880" xr:uid="{00000000-0005-0000-0000-000076610000}"/>
    <cellStyle name="Normal 82 4 5" xfId="22207" xr:uid="{00000000-0005-0000-0000-000077610000}"/>
    <cellStyle name="Normal 82 4 5 2" xfId="22208" xr:uid="{00000000-0005-0000-0000-000078610000}"/>
    <cellStyle name="Normal 82 4 6" xfId="22209" xr:uid="{00000000-0005-0000-0000-000079610000}"/>
    <cellStyle name="Normal 82 5" xfId="22210" xr:uid="{00000000-0005-0000-0000-00007A610000}"/>
    <cellStyle name="Normal 82 5 1" xfId="22211" xr:uid="{00000000-0005-0000-0000-00007B610000}"/>
    <cellStyle name="Normal 82 5 1 2" xfId="22212" xr:uid="{00000000-0005-0000-0000-00007C610000}"/>
    <cellStyle name="Normal 82 5 2" xfId="22213" xr:uid="{00000000-0005-0000-0000-00007D610000}"/>
    <cellStyle name="Normal 82 5 2 2" xfId="22214" xr:uid="{00000000-0005-0000-0000-00007E610000}"/>
    <cellStyle name="Normal 82 5 3" xfId="22215" xr:uid="{00000000-0005-0000-0000-00007F610000}"/>
    <cellStyle name="Normal 82 5 3 2" xfId="22216" xr:uid="{00000000-0005-0000-0000-000080610000}"/>
    <cellStyle name="Normal 82 5 4" xfId="22217" xr:uid="{00000000-0005-0000-0000-000081610000}"/>
    <cellStyle name="Normal 82 5 4 2" xfId="22218" xr:uid="{00000000-0005-0000-0000-000082610000}"/>
    <cellStyle name="Normal 82 5 4 2 2" xfId="23379" xr:uid="{00000000-0005-0000-0000-000083610000}"/>
    <cellStyle name="Normal 82 5 4 2 2 2" xfId="26235" xr:uid="{00000000-0005-0000-0000-000084610000}"/>
    <cellStyle name="Normal 82 5 4 2 3" xfId="23707" xr:uid="{00000000-0005-0000-0000-000085610000}"/>
    <cellStyle name="Normal 82 5 4 2 3 2" xfId="26562" xr:uid="{00000000-0005-0000-0000-000086610000}"/>
    <cellStyle name="Normal 82 5 4 2 4" xfId="25881" xr:uid="{00000000-0005-0000-0000-000087610000}"/>
    <cellStyle name="Normal 82 5 5" xfId="22219" xr:uid="{00000000-0005-0000-0000-000088610000}"/>
    <cellStyle name="Normal 82 5 5 2" xfId="22220" xr:uid="{00000000-0005-0000-0000-000089610000}"/>
    <cellStyle name="Normal 82 5 5 2 2" xfId="23380" xr:uid="{00000000-0005-0000-0000-00008A610000}"/>
    <cellStyle name="Normal 82 5 5 2 2 2" xfId="26236" xr:uid="{00000000-0005-0000-0000-00008B610000}"/>
    <cellStyle name="Normal 82 5 5 2 3" xfId="23708" xr:uid="{00000000-0005-0000-0000-00008C610000}"/>
    <cellStyle name="Normal 82 5 5 2 3 2" xfId="26563" xr:uid="{00000000-0005-0000-0000-00008D610000}"/>
    <cellStyle name="Normal 82 5 5 2 4" xfId="25882" xr:uid="{00000000-0005-0000-0000-00008E610000}"/>
    <cellStyle name="Normal 82 5 6" xfId="22221" xr:uid="{00000000-0005-0000-0000-00008F610000}"/>
    <cellStyle name="Normal 82 6" xfId="22222" xr:uid="{00000000-0005-0000-0000-000090610000}"/>
    <cellStyle name="Normal 82 6 2" xfId="22223" xr:uid="{00000000-0005-0000-0000-000091610000}"/>
    <cellStyle name="Normal 82 6 2 2" xfId="22224" xr:uid="{00000000-0005-0000-0000-000092610000}"/>
    <cellStyle name="Normal 82 6 2 2 2" xfId="23381" xr:uid="{00000000-0005-0000-0000-000093610000}"/>
    <cellStyle name="Normal 82 6 2 2 2 2" xfId="26237" xr:uid="{00000000-0005-0000-0000-000094610000}"/>
    <cellStyle name="Normal 82 6 2 2 3" xfId="23709" xr:uid="{00000000-0005-0000-0000-000095610000}"/>
    <cellStyle name="Normal 82 6 2 2 3 2" xfId="26564" xr:uid="{00000000-0005-0000-0000-000096610000}"/>
    <cellStyle name="Normal 82 6 2 2 4" xfId="25883" xr:uid="{00000000-0005-0000-0000-000097610000}"/>
    <cellStyle name="Normal 82 6 3" xfId="22225" xr:uid="{00000000-0005-0000-0000-000098610000}"/>
    <cellStyle name="Normal 82 7" xfId="22226" xr:uid="{00000000-0005-0000-0000-000099610000}"/>
    <cellStyle name="Normal 82 7 2" xfId="22227" xr:uid="{00000000-0005-0000-0000-00009A610000}"/>
    <cellStyle name="Normal 82 8" xfId="22228" xr:uid="{00000000-0005-0000-0000-00009B610000}"/>
    <cellStyle name="Normal 82 8 2" xfId="22229" xr:uid="{00000000-0005-0000-0000-00009C610000}"/>
    <cellStyle name="Normal 82 8 2 2" xfId="23382" xr:uid="{00000000-0005-0000-0000-00009D610000}"/>
    <cellStyle name="Normal 82 8 2 2 2" xfId="26238" xr:uid="{00000000-0005-0000-0000-00009E610000}"/>
    <cellStyle name="Normal 82 8 2 3" xfId="23710" xr:uid="{00000000-0005-0000-0000-00009F610000}"/>
    <cellStyle name="Normal 82 8 2 3 2" xfId="26565" xr:uid="{00000000-0005-0000-0000-0000A0610000}"/>
    <cellStyle name="Normal 82 8 2 4" xfId="25884" xr:uid="{00000000-0005-0000-0000-0000A1610000}"/>
    <cellStyle name="Normal 82 9" xfId="22230" xr:uid="{00000000-0005-0000-0000-0000A2610000}"/>
    <cellStyle name="Normal 82 9 2" xfId="22231" xr:uid="{00000000-0005-0000-0000-0000A3610000}"/>
    <cellStyle name="Normal 83" xfId="1378" xr:uid="{00000000-0005-0000-0000-0000A4610000}"/>
    <cellStyle name="Normal 83 2" xfId="22232" xr:uid="{00000000-0005-0000-0000-0000A5610000}"/>
    <cellStyle name="Normal 83 2 2" xfId="22233" xr:uid="{00000000-0005-0000-0000-0000A6610000}"/>
    <cellStyle name="Normal 83 3" xfId="22234" xr:uid="{00000000-0005-0000-0000-0000A7610000}"/>
    <cellStyle name="Normal 83 4" xfId="22235" xr:uid="{00000000-0005-0000-0000-0000A8610000}"/>
    <cellStyle name="Normal 84" xfId="1365" xr:uid="{00000000-0005-0000-0000-0000A9610000}"/>
    <cellStyle name="Normal 84 1" xfId="22236" xr:uid="{00000000-0005-0000-0000-0000AA610000}"/>
    <cellStyle name="Normal 84 1 2" xfId="22237" xr:uid="{00000000-0005-0000-0000-0000AB610000}"/>
    <cellStyle name="Normal 84 10" xfId="22238" xr:uid="{00000000-0005-0000-0000-0000AC610000}"/>
    <cellStyle name="Normal 84 10 2" xfId="22239" xr:uid="{00000000-0005-0000-0000-0000AD610000}"/>
    <cellStyle name="Normal 84 10 2 2" xfId="23383" xr:uid="{00000000-0005-0000-0000-0000AE610000}"/>
    <cellStyle name="Normal 84 10 2 2 2" xfId="26239" xr:uid="{00000000-0005-0000-0000-0000AF610000}"/>
    <cellStyle name="Normal 84 10 2 3" xfId="23711" xr:uid="{00000000-0005-0000-0000-0000B0610000}"/>
    <cellStyle name="Normal 84 10 2 3 2" xfId="26566" xr:uid="{00000000-0005-0000-0000-0000B1610000}"/>
    <cellStyle name="Normal 84 10 2 4" xfId="25885" xr:uid="{00000000-0005-0000-0000-0000B2610000}"/>
    <cellStyle name="Normal 84 11" xfId="22240" xr:uid="{00000000-0005-0000-0000-0000B3610000}"/>
    <cellStyle name="Normal 84 12" xfId="22241" xr:uid="{00000000-0005-0000-0000-0000B4610000}"/>
    <cellStyle name="Normal 84 2" xfId="2656" xr:uid="{00000000-0005-0000-0000-0000B5610000}"/>
    <cellStyle name="Normal 84 2 1" xfId="22242" xr:uid="{00000000-0005-0000-0000-0000B6610000}"/>
    <cellStyle name="Normal 84 2 1 2" xfId="22243" xr:uid="{00000000-0005-0000-0000-0000B7610000}"/>
    <cellStyle name="Normal 84 2 10" xfId="22244" xr:uid="{00000000-0005-0000-0000-0000B8610000}"/>
    <cellStyle name="Normal 84 2 10 2" xfId="22245" xr:uid="{00000000-0005-0000-0000-0000B9610000}"/>
    <cellStyle name="Normal 84 2 10 2 2" xfId="23384" xr:uid="{00000000-0005-0000-0000-0000BA610000}"/>
    <cellStyle name="Normal 84 2 10 2 2 2" xfId="26240" xr:uid="{00000000-0005-0000-0000-0000BB610000}"/>
    <cellStyle name="Normal 84 2 10 2 3" xfId="23712" xr:uid="{00000000-0005-0000-0000-0000BC610000}"/>
    <cellStyle name="Normal 84 2 10 2 3 2" xfId="26567" xr:uid="{00000000-0005-0000-0000-0000BD610000}"/>
    <cellStyle name="Normal 84 2 10 2 4" xfId="25886" xr:uid="{00000000-0005-0000-0000-0000BE610000}"/>
    <cellStyle name="Normal 84 2 11" xfId="22246" xr:uid="{00000000-0005-0000-0000-0000BF610000}"/>
    <cellStyle name="Normal 84 2 12" xfId="22247" xr:uid="{00000000-0005-0000-0000-0000C0610000}"/>
    <cellStyle name="Normal 84 2 13" xfId="23160" xr:uid="{00000000-0005-0000-0000-0000C1610000}"/>
    <cellStyle name="Normal 84 2 13 2" xfId="26016" xr:uid="{00000000-0005-0000-0000-0000C2610000}"/>
    <cellStyle name="Normal 84 2 14" xfId="23512" xr:uid="{00000000-0005-0000-0000-0000C3610000}"/>
    <cellStyle name="Normal 84 2 14 2" xfId="26367" xr:uid="{00000000-0005-0000-0000-0000C4610000}"/>
    <cellStyle name="Normal 84 2 15" xfId="25660" xr:uid="{00000000-0005-0000-0000-0000C5610000}"/>
    <cellStyle name="Normal 84 2 2" xfId="2671" xr:uid="{00000000-0005-0000-0000-0000C6610000}"/>
    <cellStyle name="Normal 84 2 2 1" xfId="22248" xr:uid="{00000000-0005-0000-0000-0000C7610000}"/>
    <cellStyle name="Normal 84 2 2 1 2" xfId="22249" xr:uid="{00000000-0005-0000-0000-0000C8610000}"/>
    <cellStyle name="Normal 84 2 2 10" xfId="22250" xr:uid="{00000000-0005-0000-0000-0000C9610000}"/>
    <cellStyle name="Normal 84 2 2 11" xfId="22251" xr:uid="{00000000-0005-0000-0000-0000CA610000}"/>
    <cellStyle name="Normal 84 2 2 12" xfId="23172" xr:uid="{00000000-0005-0000-0000-0000CB610000}"/>
    <cellStyle name="Normal 84 2 2 12 2" xfId="26028" xr:uid="{00000000-0005-0000-0000-0000CC610000}"/>
    <cellStyle name="Normal 84 2 2 13" xfId="23524" xr:uid="{00000000-0005-0000-0000-0000CD610000}"/>
    <cellStyle name="Normal 84 2 2 13 2" xfId="26379" xr:uid="{00000000-0005-0000-0000-0000CE610000}"/>
    <cellStyle name="Normal 84 2 2 14" xfId="25672" xr:uid="{00000000-0005-0000-0000-0000CF610000}"/>
    <cellStyle name="Normal 84 2 2 2" xfId="2689" xr:uid="{00000000-0005-0000-0000-0000D0610000}"/>
    <cellStyle name="Normal 84 2 2 2 1" xfId="22252" xr:uid="{00000000-0005-0000-0000-0000D1610000}"/>
    <cellStyle name="Normal 84 2 2 2 1 2" xfId="22253" xr:uid="{00000000-0005-0000-0000-0000D2610000}"/>
    <cellStyle name="Normal 84 2 2 2 10" xfId="23190" xr:uid="{00000000-0005-0000-0000-0000D3610000}"/>
    <cellStyle name="Normal 84 2 2 2 10 2" xfId="26046" xr:uid="{00000000-0005-0000-0000-0000D4610000}"/>
    <cellStyle name="Normal 84 2 2 2 11" xfId="23542" xr:uid="{00000000-0005-0000-0000-0000D5610000}"/>
    <cellStyle name="Normal 84 2 2 2 11 2" xfId="26397" xr:uid="{00000000-0005-0000-0000-0000D6610000}"/>
    <cellStyle name="Normal 84 2 2 2 12" xfId="25690" xr:uid="{00000000-0005-0000-0000-0000D7610000}"/>
    <cellStyle name="Normal 84 2 2 2 2" xfId="22254" xr:uid="{00000000-0005-0000-0000-0000D8610000}"/>
    <cellStyle name="Normal 84 2 2 2 2 2" xfId="22255" xr:uid="{00000000-0005-0000-0000-0000D9610000}"/>
    <cellStyle name="Normal 84 2 2 2 2 2 2" xfId="22256" xr:uid="{00000000-0005-0000-0000-0000DA610000}"/>
    <cellStyle name="Normal 84 2 2 2 2 2 2 2" xfId="23385" xr:uid="{00000000-0005-0000-0000-0000DB610000}"/>
    <cellStyle name="Normal 84 2 2 2 2 2 2 2 2" xfId="26241" xr:uid="{00000000-0005-0000-0000-0000DC610000}"/>
    <cellStyle name="Normal 84 2 2 2 2 2 2 3" xfId="23713" xr:uid="{00000000-0005-0000-0000-0000DD610000}"/>
    <cellStyle name="Normal 84 2 2 2 2 2 2 3 2" xfId="26568" xr:uid="{00000000-0005-0000-0000-0000DE610000}"/>
    <cellStyle name="Normal 84 2 2 2 2 2 2 4" xfId="25887" xr:uid="{00000000-0005-0000-0000-0000DF610000}"/>
    <cellStyle name="Normal 84 2 2 2 2 3" xfId="22257" xr:uid="{00000000-0005-0000-0000-0000E0610000}"/>
    <cellStyle name="Normal 84 2 2 2 3" xfId="22258" xr:uid="{00000000-0005-0000-0000-0000E1610000}"/>
    <cellStyle name="Normal 84 2 2 2 3 2" xfId="22259" xr:uid="{00000000-0005-0000-0000-0000E2610000}"/>
    <cellStyle name="Normal 84 2 2 2 4" xfId="22260" xr:uid="{00000000-0005-0000-0000-0000E3610000}"/>
    <cellStyle name="Normal 84 2 2 2 4 2" xfId="22261" xr:uid="{00000000-0005-0000-0000-0000E4610000}"/>
    <cellStyle name="Normal 84 2 2 2 5" xfId="22262" xr:uid="{00000000-0005-0000-0000-0000E5610000}"/>
    <cellStyle name="Normal 84 2 2 2 5 2" xfId="22263" xr:uid="{00000000-0005-0000-0000-0000E6610000}"/>
    <cellStyle name="Normal 84 2 2 2 6" xfId="22264" xr:uid="{00000000-0005-0000-0000-0000E7610000}"/>
    <cellStyle name="Normal 84 2 2 2 6 2" xfId="22265" xr:uid="{00000000-0005-0000-0000-0000E8610000}"/>
    <cellStyle name="Normal 84 2 2 2 6 2 2" xfId="23386" xr:uid="{00000000-0005-0000-0000-0000E9610000}"/>
    <cellStyle name="Normal 84 2 2 2 6 2 2 2" xfId="26242" xr:uid="{00000000-0005-0000-0000-0000EA610000}"/>
    <cellStyle name="Normal 84 2 2 2 6 2 3" xfId="23714" xr:uid="{00000000-0005-0000-0000-0000EB610000}"/>
    <cellStyle name="Normal 84 2 2 2 6 2 3 2" xfId="26569" xr:uid="{00000000-0005-0000-0000-0000EC610000}"/>
    <cellStyle name="Normal 84 2 2 2 6 2 4" xfId="25888" xr:uid="{00000000-0005-0000-0000-0000ED610000}"/>
    <cellStyle name="Normal 84 2 2 2 7" xfId="22266" xr:uid="{00000000-0005-0000-0000-0000EE610000}"/>
    <cellStyle name="Normal 84 2 2 2 7 2" xfId="22267" xr:uid="{00000000-0005-0000-0000-0000EF610000}"/>
    <cellStyle name="Normal 84 2 2 2 7 2 2" xfId="23387" xr:uid="{00000000-0005-0000-0000-0000F0610000}"/>
    <cellStyle name="Normal 84 2 2 2 7 2 2 2" xfId="26243" xr:uid="{00000000-0005-0000-0000-0000F1610000}"/>
    <cellStyle name="Normal 84 2 2 2 7 2 3" xfId="23715" xr:uid="{00000000-0005-0000-0000-0000F2610000}"/>
    <cellStyle name="Normal 84 2 2 2 7 2 3 2" xfId="26570" xr:uid="{00000000-0005-0000-0000-0000F3610000}"/>
    <cellStyle name="Normal 84 2 2 2 7 2 4" xfId="25889" xr:uid="{00000000-0005-0000-0000-0000F4610000}"/>
    <cellStyle name="Normal 84 2 2 2 8" xfId="22268" xr:uid="{00000000-0005-0000-0000-0000F5610000}"/>
    <cellStyle name="Normal 84 2 2 2 9" xfId="22269" xr:uid="{00000000-0005-0000-0000-0000F6610000}"/>
    <cellStyle name="Normal 84 2 2 3" xfId="22270" xr:uid="{00000000-0005-0000-0000-0000F7610000}"/>
    <cellStyle name="Normal 84 2 2 3 1" xfId="22271" xr:uid="{00000000-0005-0000-0000-0000F8610000}"/>
    <cellStyle name="Normal 84 2 2 3 1 2" xfId="22272" xr:uid="{00000000-0005-0000-0000-0000F9610000}"/>
    <cellStyle name="Normal 84 2 2 3 2" xfId="22273" xr:uid="{00000000-0005-0000-0000-0000FA610000}"/>
    <cellStyle name="Normal 84 2 2 3 2 2" xfId="22274" xr:uid="{00000000-0005-0000-0000-0000FB610000}"/>
    <cellStyle name="Normal 84 2 2 3 3" xfId="22275" xr:uid="{00000000-0005-0000-0000-0000FC610000}"/>
    <cellStyle name="Normal 84 2 2 3 3 2" xfId="22276" xr:uid="{00000000-0005-0000-0000-0000FD610000}"/>
    <cellStyle name="Normal 84 2 2 3 4" xfId="22277" xr:uid="{00000000-0005-0000-0000-0000FE610000}"/>
    <cellStyle name="Normal 84 2 2 3 4 2" xfId="22278" xr:uid="{00000000-0005-0000-0000-0000FF610000}"/>
    <cellStyle name="Normal 84 2 2 3 4 2 2" xfId="23388" xr:uid="{00000000-0005-0000-0000-000000620000}"/>
    <cellStyle name="Normal 84 2 2 3 4 2 2 2" xfId="26244" xr:uid="{00000000-0005-0000-0000-000001620000}"/>
    <cellStyle name="Normal 84 2 2 3 4 2 3" xfId="23716" xr:uid="{00000000-0005-0000-0000-000002620000}"/>
    <cellStyle name="Normal 84 2 2 3 4 2 3 2" xfId="26571" xr:uid="{00000000-0005-0000-0000-000003620000}"/>
    <cellStyle name="Normal 84 2 2 3 4 2 4" xfId="25890" xr:uid="{00000000-0005-0000-0000-000004620000}"/>
    <cellStyle name="Normal 84 2 2 3 5" xfId="22279" xr:uid="{00000000-0005-0000-0000-000005620000}"/>
    <cellStyle name="Normal 84 2 2 3 5 2" xfId="22280" xr:uid="{00000000-0005-0000-0000-000006620000}"/>
    <cellStyle name="Normal 84 2 2 3 5 2 2" xfId="23389" xr:uid="{00000000-0005-0000-0000-000007620000}"/>
    <cellStyle name="Normal 84 2 2 3 5 2 2 2" xfId="26245" xr:uid="{00000000-0005-0000-0000-000008620000}"/>
    <cellStyle name="Normal 84 2 2 3 5 2 3" xfId="23717" xr:uid="{00000000-0005-0000-0000-000009620000}"/>
    <cellStyle name="Normal 84 2 2 3 5 2 3 2" xfId="26572" xr:uid="{00000000-0005-0000-0000-00000A620000}"/>
    <cellStyle name="Normal 84 2 2 3 5 2 4" xfId="25891" xr:uid="{00000000-0005-0000-0000-00000B620000}"/>
    <cellStyle name="Normal 84 2 2 3 6" xfId="22281" xr:uid="{00000000-0005-0000-0000-00000C620000}"/>
    <cellStyle name="Normal 84 2 2 4" xfId="22282" xr:uid="{00000000-0005-0000-0000-00000D620000}"/>
    <cellStyle name="Normal 84 2 2 4 2" xfId="22283" xr:uid="{00000000-0005-0000-0000-00000E620000}"/>
    <cellStyle name="Normal 84 2 2 5" xfId="22284" xr:uid="{00000000-0005-0000-0000-00000F620000}"/>
    <cellStyle name="Normal 84 2 2 5 2" xfId="22285" xr:uid="{00000000-0005-0000-0000-000010620000}"/>
    <cellStyle name="Normal 84 2 2 6" xfId="22286" xr:uid="{00000000-0005-0000-0000-000011620000}"/>
    <cellStyle name="Normal 84 2 2 6 2" xfId="22287" xr:uid="{00000000-0005-0000-0000-000012620000}"/>
    <cellStyle name="Normal 84 2 2 7" xfId="22288" xr:uid="{00000000-0005-0000-0000-000013620000}"/>
    <cellStyle name="Normal 84 2 2 7 2" xfId="22289" xr:uid="{00000000-0005-0000-0000-000014620000}"/>
    <cellStyle name="Normal 84 2 2 7 2 2" xfId="23390" xr:uid="{00000000-0005-0000-0000-000015620000}"/>
    <cellStyle name="Normal 84 2 2 7 2 2 2" xfId="26246" xr:uid="{00000000-0005-0000-0000-000016620000}"/>
    <cellStyle name="Normal 84 2 2 7 2 3" xfId="23718" xr:uid="{00000000-0005-0000-0000-000017620000}"/>
    <cellStyle name="Normal 84 2 2 7 2 3 2" xfId="26573" xr:uid="{00000000-0005-0000-0000-000018620000}"/>
    <cellStyle name="Normal 84 2 2 7 2 4" xfId="25892" xr:uid="{00000000-0005-0000-0000-000019620000}"/>
    <cellStyle name="Normal 84 2 2 8" xfId="22290" xr:uid="{00000000-0005-0000-0000-00001A620000}"/>
    <cellStyle name="Normal 84 2 2 8 2" xfId="22291" xr:uid="{00000000-0005-0000-0000-00001B620000}"/>
    <cellStyle name="Normal 84 2 2 8 2 2" xfId="23391" xr:uid="{00000000-0005-0000-0000-00001C620000}"/>
    <cellStyle name="Normal 84 2 2 8 2 2 2" xfId="26247" xr:uid="{00000000-0005-0000-0000-00001D620000}"/>
    <cellStyle name="Normal 84 2 2 8 2 3" xfId="23719" xr:uid="{00000000-0005-0000-0000-00001E620000}"/>
    <cellStyle name="Normal 84 2 2 8 2 3 2" xfId="26574" xr:uid="{00000000-0005-0000-0000-00001F620000}"/>
    <cellStyle name="Normal 84 2 2 8 2 4" xfId="25893" xr:uid="{00000000-0005-0000-0000-000020620000}"/>
    <cellStyle name="Normal 84 2 2 9" xfId="22292" xr:uid="{00000000-0005-0000-0000-000021620000}"/>
    <cellStyle name="Normal 84 2 2 9 2" xfId="22293" xr:uid="{00000000-0005-0000-0000-000022620000}"/>
    <cellStyle name="Normal 84 2 2 9 2 2" xfId="23392" xr:uid="{00000000-0005-0000-0000-000023620000}"/>
    <cellStyle name="Normal 84 2 2 9 2 2 2" xfId="26248" xr:uid="{00000000-0005-0000-0000-000024620000}"/>
    <cellStyle name="Normal 84 2 2 9 2 3" xfId="23720" xr:uid="{00000000-0005-0000-0000-000025620000}"/>
    <cellStyle name="Normal 84 2 2 9 2 3 2" xfId="26575" xr:uid="{00000000-0005-0000-0000-000026620000}"/>
    <cellStyle name="Normal 84 2 2 9 2 4" xfId="25894" xr:uid="{00000000-0005-0000-0000-000027620000}"/>
    <cellStyle name="Normal 84 2 3" xfId="2677" xr:uid="{00000000-0005-0000-0000-000028620000}"/>
    <cellStyle name="Normal 84 2 3 1" xfId="22294" xr:uid="{00000000-0005-0000-0000-000029620000}"/>
    <cellStyle name="Normal 84 2 3 1 2" xfId="22295" xr:uid="{00000000-0005-0000-0000-00002A620000}"/>
    <cellStyle name="Normal 84 2 3 10" xfId="23178" xr:uid="{00000000-0005-0000-0000-00002B620000}"/>
    <cellStyle name="Normal 84 2 3 10 2" xfId="26034" xr:uid="{00000000-0005-0000-0000-00002C620000}"/>
    <cellStyle name="Normal 84 2 3 11" xfId="23530" xr:uid="{00000000-0005-0000-0000-00002D620000}"/>
    <cellStyle name="Normal 84 2 3 11 2" xfId="26385" xr:uid="{00000000-0005-0000-0000-00002E620000}"/>
    <cellStyle name="Normal 84 2 3 12" xfId="25678" xr:uid="{00000000-0005-0000-0000-00002F620000}"/>
    <cellStyle name="Normal 84 2 3 2" xfId="22296" xr:uid="{00000000-0005-0000-0000-000030620000}"/>
    <cellStyle name="Normal 84 2 3 2 2" xfId="22297" xr:uid="{00000000-0005-0000-0000-000031620000}"/>
    <cellStyle name="Normal 84 2 3 2 2 2" xfId="22298" xr:uid="{00000000-0005-0000-0000-000032620000}"/>
    <cellStyle name="Normal 84 2 3 2 2 2 2" xfId="23393" xr:uid="{00000000-0005-0000-0000-000033620000}"/>
    <cellStyle name="Normal 84 2 3 2 2 2 2 2" xfId="26249" xr:uid="{00000000-0005-0000-0000-000034620000}"/>
    <cellStyle name="Normal 84 2 3 2 2 2 3" xfId="23721" xr:uid="{00000000-0005-0000-0000-000035620000}"/>
    <cellStyle name="Normal 84 2 3 2 2 2 3 2" xfId="26576" xr:uid="{00000000-0005-0000-0000-000036620000}"/>
    <cellStyle name="Normal 84 2 3 2 2 2 4" xfId="25895" xr:uid="{00000000-0005-0000-0000-000037620000}"/>
    <cellStyle name="Normal 84 2 3 2 3" xfId="22299" xr:uid="{00000000-0005-0000-0000-000038620000}"/>
    <cellStyle name="Normal 84 2 3 3" xfId="22300" xr:uid="{00000000-0005-0000-0000-000039620000}"/>
    <cellStyle name="Normal 84 2 3 3 2" xfId="22301" xr:uid="{00000000-0005-0000-0000-00003A620000}"/>
    <cellStyle name="Normal 84 2 3 4" xfId="22302" xr:uid="{00000000-0005-0000-0000-00003B620000}"/>
    <cellStyle name="Normal 84 2 3 4 2" xfId="22303" xr:uid="{00000000-0005-0000-0000-00003C620000}"/>
    <cellStyle name="Normal 84 2 3 5" xfId="22304" xr:uid="{00000000-0005-0000-0000-00003D620000}"/>
    <cellStyle name="Normal 84 2 3 5 2" xfId="22305" xr:uid="{00000000-0005-0000-0000-00003E620000}"/>
    <cellStyle name="Normal 84 2 3 6" xfId="22306" xr:uid="{00000000-0005-0000-0000-00003F620000}"/>
    <cellStyle name="Normal 84 2 3 6 2" xfId="22307" xr:uid="{00000000-0005-0000-0000-000040620000}"/>
    <cellStyle name="Normal 84 2 3 6 2 2" xfId="23394" xr:uid="{00000000-0005-0000-0000-000041620000}"/>
    <cellStyle name="Normal 84 2 3 6 2 2 2" xfId="26250" xr:uid="{00000000-0005-0000-0000-000042620000}"/>
    <cellStyle name="Normal 84 2 3 6 2 3" xfId="23722" xr:uid="{00000000-0005-0000-0000-000043620000}"/>
    <cellStyle name="Normal 84 2 3 6 2 3 2" xfId="26577" xr:uid="{00000000-0005-0000-0000-000044620000}"/>
    <cellStyle name="Normal 84 2 3 6 2 4" xfId="25896" xr:uid="{00000000-0005-0000-0000-000045620000}"/>
    <cellStyle name="Normal 84 2 3 7" xfId="22308" xr:uid="{00000000-0005-0000-0000-000046620000}"/>
    <cellStyle name="Normal 84 2 3 7 2" xfId="22309" xr:uid="{00000000-0005-0000-0000-000047620000}"/>
    <cellStyle name="Normal 84 2 3 7 2 2" xfId="23395" xr:uid="{00000000-0005-0000-0000-000048620000}"/>
    <cellStyle name="Normal 84 2 3 7 2 2 2" xfId="26251" xr:uid="{00000000-0005-0000-0000-000049620000}"/>
    <cellStyle name="Normal 84 2 3 7 2 3" xfId="23723" xr:uid="{00000000-0005-0000-0000-00004A620000}"/>
    <cellStyle name="Normal 84 2 3 7 2 3 2" xfId="26578" xr:uid="{00000000-0005-0000-0000-00004B620000}"/>
    <cellStyle name="Normal 84 2 3 7 2 4" xfId="25897" xr:uid="{00000000-0005-0000-0000-00004C620000}"/>
    <cellStyle name="Normal 84 2 3 8" xfId="22310" xr:uid="{00000000-0005-0000-0000-00004D620000}"/>
    <cellStyle name="Normal 84 2 3 9" xfId="22311" xr:uid="{00000000-0005-0000-0000-00004E620000}"/>
    <cellStyle name="Normal 84 2 4" xfId="22312" xr:uid="{00000000-0005-0000-0000-00004F620000}"/>
    <cellStyle name="Normal 84 2 4 1" xfId="22313" xr:uid="{00000000-0005-0000-0000-000050620000}"/>
    <cellStyle name="Normal 84 2 4 1 2" xfId="22314" xr:uid="{00000000-0005-0000-0000-000051620000}"/>
    <cellStyle name="Normal 84 2 4 2" xfId="22315" xr:uid="{00000000-0005-0000-0000-000052620000}"/>
    <cellStyle name="Normal 84 2 4 2 2" xfId="22316" xr:uid="{00000000-0005-0000-0000-000053620000}"/>
    <cellStyle name="Normal 84 2 4 3" xfId="22317" xr:uid="{00000000-0005-0000-0000-000054620000}"/>
    <cellStyle name="Normal 84 2 4 3 2" xfId="22318" xr:uid="{00000000-0005-0000-0000-000055620000}"/>
    <cellStyle name="Normal 84 2 4 4" xfId="22319" xr:uid="{00000000-0005-0000-0000-000056620000}"/>
    <cellStyle name="Normal 84 2 4 4 2" xfId="22320" xr:uid="{00000000-0005-0000-0000-000057620000}"/>
    <cellStyle name="Normal 84 2 4 4 2 2" xfId="23396" xr:uid="{00000000-0005-0000-0000-000058620000}"/>
    <cellStyle name="Normal 84 2 4 4 2 2 2" xfId="26252" xr:uid="{00000000-0005-0000-0000-000059620000}"/>
    <cellStyle name="Normal 84 2 4 4 2 3" xfId="23724" xr:uid="{00000000-0005-0000-0000-00005A620000}"/>
    <cellStyle name="Normal 84 2 4 4 2 3 2" xfId="26579" xr:uid="{00000000-0005-0000-0000-00005B620000}"/>
    <cellStyle name="Normal 84 2 4 4 2 4" xfId="25898" xr:uid="{00000000-0005-0000-0000-00005C620000}"/>
    <cellStyle name="Normal 84 2 4 5" xfId="22321" xr:uid="{00000000-0005-0000-0000-00005D620000}"/>
    <cellStyle name="Normal 84 2 4 5 2" xfId="22322" xr:uid="{00000000-0005-0000-0000-00005E620000}"/>
    <cellStyle name="Normal 84 2 4 5 2 2" xfId="23397" xr:uid="{00000000-0005-0000-0000-00005F620000}"/>
    <cellStyle name="Normal 84 2 4 5 2 2 2" xfId="26253" xr:uid="{00000000-0005-0000-0000-000060620000}"/>
    <cellStyle name="Normal 84 2 4 5 2 3" xfId="23725" xr:uid="{00000000-0005-0000-0000-000061620000}"/>
    <cellStyle name="Normal 84 2 4 5 2 3 2" xfId="26580" xr:uid="{00000000-0005-0000-0000-000062620000}"/>
    <cellStyle name="Normal 84 2 4 5 2 4" xfId="25899" xr:uid="{00000000-0005-0000-0000-000063620000}"/>
    <cellStyle name="Normal 84 2 4 6" xfId="22323" xr:uid="{00000000-0005-0000-0000-000064620000}"/>
    <cellStyle name="Normal 84 2 5" xfId="22324" xr:uid="{00000000-0005-0000-0000-000065620000}"/>
    <cellStyle name="Normal 84 2 5 2" xfId="22325" xr:uid="{00000000-0005-0000-0000-000066620000}"/>
    <cellStyle name="Normal 84 2 6" xfId="22326" xr:uid="{00000000-0005-0000-0000-000067620000}"/>
    <cellStyle name="Normal 84 2 6 2" xfId="22327" xr:uid="{00000000-0005-0000-0000-000068620000}"/>
    <cellStyle name="Normal 84 2 7" xfId="22328" xr:uid="{00000000-0005-0000-0000-000069620000}"/>
    <cellStyle name="Normal 84 2 7 2" xfId="22329" xr:uid="{00000000-0005-0000-0000-00006A620000}"/>
    <cellStyle name="Normal 84 2 8" xfId="22330" xr:uid="{00000000-0005-0000-0000-00006B620000}"/>
    <cellStyle name="Normal 84 2 8 2" xfId="22331" xr:uid="{00000000-0005-0000-0000-00006C620000}"/>
    <cellStyle name="Normal 84 2 8 2 2" xfId="23398" xr:uid="{00000000-0005-0000-0000-00006D620000}"/>
    <cellStyle name="Normal 84 2 8 2 2 2" xfId="26254" xr:uid="{00000000-0005-0000-0000-00006E620000}"/>
    <cellStyle name="Normal 84 2 8 2 3" xfId="23726" xr:uid="{00000000-0005-0000-0000-00006F620000}"/>
    <cellStyle name="Normal 84 2 8 2 3 2" xfId="26581" xr:uid="{00000000-0005-0000-0000-000070620000}"/>
    <cellStyle name="Normal 84 2 8 2 4" xfId="25900" xr:uid="{00000000-0005-0000-0000-000071620000}"/>
    <cellStyle name="Normal 84 2 9" xfId="22332" xr:uid="{00000000-0005-0000-0000-000072620000}"/>
    <cellStyle name="Normal 84 2 9 2" xfId="22333" xr:uid="{00000000-0005-0000-0000-000073620000}"/>
    <cellStyle name="Normal 84 2 9 2 2" xfId="23399" xr:uid="{00000000-0005-0000-0000-000074620000}"/>
    <cellStyle name="Normal 84 2 9 2 2 2" xfId="26255" xr:uid="{00000000-0005-0000-0000-000075620000}"/>
    <cellStyle name="Normal 84 2 9 2 3" xfId="23727" xr:uid="{00000000-0005-0000-0000-000076620000}"/>
    <cellStyle name="Normal 84 2 9 2 3 2" xfId="26582" xr:uid="{00000000-0005-0000-0000-000077620000}"/>
    <cellStyle name="Normal 84 2 9 2 4" xfId="25901" xr:uid="{00000000-0005-0000-0000-000078620000}"/>
    <cellStyle name="Normal 84 3" xfId="2665" xr:uid="{00000000-0005-0000-0000-000079620000}"/>
    <cellStyle name="Normal 84 3 1" xfId="22334" xr:uid="{00000000-0005-0000-0000-00007A620000}"/>
    <cellStyle name="Normal 84 3 1 2" xfId="22335" xr:uid="{00000000-0005-0000-0000-00007B620000}"/>
    <cellStyle name="Normal 84 3 10" xfId="22336" xr:uid="{00000000-0005-0000-0000-00007C620000}"/>
    <cellStyle name="Normal 84 3 11" xfId="22337" xr:uid="{00000000-0005-0000-0000-00007D620000}"/>
    <cellStyle name="Normal 84 3 12" xfId="23166" xr:uid="{00000000-0005-0000-0000-00007E620000}"/>
    <cellStyle name="Normal 84 3 12 2" xfId="26022" xr:uid="{00000000-0005-0000-0000-00007F620000}"/>
    <cellStyle name="Normal 84 3 13" xfId="23518" xr:uid="{00000000-0005-0000-0000-000080620000}"/>
    <cellStyle name="Normal 84 3 13 2" xfId="26373" xr:uid="{00000000-0005-0000-0000-000081620000}"/>
    <cellStyle name="Normal 84 3 14" xfId="25666" xr:uid="{00000000-0005-0000-0000-000082620000}"/>
    <cellStyle name="Normal 84 3 2" xfId="2683" xr:uid="{00000000-0005-0000-0000-000083620000}"/>
    <cellStyle name="Normal 84 3 2 1" xfId="22338" xr:uid="{00000000-0005-0000-0000-000084620000}"/>
    <cellStyle name="Normal 84 3 2 1 2" xfId="22339" xr:uid="{00000000-0005-0000-0000-000085620000}"/>
    <cellStyle name="Normal 84 3 2 10" xfId="23184" xr:uid="{00000000-0005-0000-0000-000086620000}"/>
    <cellStyle name="Normal 84 3 2 10 2" xfId="26040" xr:uid="{00000000-0005-0000-0000-000087620000}"/>
    <cellStyle name="Normal 84 3 2 11" xfId="23536" xr:uid="{00000000-0005-0000-0000-000088620000}"/>
    <cellStyle name="Normal 84 3 2 11 2" xfId="26391" xr:uid="{00000000-0005-0000-0000-000089620000}"/>
    <cellStyle name="Normal 84 3 2 12" xfId="25684" xr:uid="{00000000-0005-0000-0000-00008A620000}"/>
    <cellStyle name="Normal 84 3 2 2" xfId="22340" xr:uid="{00000000-0005-0000-0000-00008B620000}"/>
    <cellStyle name="Normal 84 3 2 2 2" xfId="22341" xr:uid="{00000000-0005-0000-0000-00008C620000}"/>
    <cellStyle name="Normal 84 3 2 2 2 2" xfId="22342" xr:uid="{00000000-0005-0000-0000-00008D620000}"/>
    <cellStyle name="Normal 84 3 2 2 2 2 2" xfId="23400" xr:uid="{00000000-0005-0000-0000-00008E620000}"/>
    <cellStyle name="Normal 84 3 2 2 2 2 2 2" xfId="26256" xr:uid="{00000000-0005-0000-0000-00008F620000}"/>
    <cellStyle name="Normal 84 3 2 2 2 2 3" xfId="23728" xr:uid="{00000000-0005-0000-0000-000090620000}"/>
    <cellStyle name="Normal 84 3 2 2 2 2 3 2" xfId="26583" xr:uid="{00000000-0005-0000-0000-000091620000}"/>
    <cellStyle name="Normal 84 3 2 2 2 2 4" xfId="25902" xr:uid="{00000000-0005-0000-0000-000092620000}"/>
    <cellStyle name="Normal 84 3 2 2 3" xfId="22343" xr:uid="{00000000-0005-0000-0000-000093620000}"/>
    <cellStyle name="Normal 84 3 2 3" xfId="22344" xr:uid="{00000000-0005-0000-0000-000094620000}"/>
    <cellStyle name="Normal 84 3 2 3 2" xfId="22345" xr:uid="{00000000-0005-0000-0000-000095620000}"/>
    <cellStyle name="Normal 84 3 2 4" xfId="22346" xr:uid="{00000000-0005-0000-0000-000096620000}"/>
    <cellStyle name="Normal 84 3 2 4 2" xfId="22347" xr:uid="{00000000-0005-0000-0000-000097620000}"/>
    <cellStyle name="Normal 84 3 2 5" xfId="22348" xr:uid="{00000000-0005-0000-0000-000098620000}"/>
    <cellStyle name="Normal 84 3 2 5 2" xfId="22349" xr:uid="{00000000-0005-0000-0000-000099620000}"/>
    <cellStyle name="Normal 84 3 2 6" xfId="22350" xr:uid="{00000000-0005-0000-0000-00009A620000}"/>
    <cellStyle name="Normal 84 3 2 6 2" xfId="22351" xr:uid="{00000000-0005-0000-0000-00009B620000}"/>
    <cellStyle name="Normal 84 3 2 6 2 2" xfId="23401" xr:uid="{00000000-0005-0000-0000-00009C620000}"/>
    <cellStyle name="Normal 84 3 2 6 2 2 2" xfId="26257" xr:uid="{00000000-0005-0000-0000-00009D620000}"/>
    <cellStyle name="Normal 84 3 2 6 2 3" xfId="23729" xr:uid="{00000000-0005-0000-0000-00009E620000}"/>
    <cellStyle name="Normal 84 3 2 6 2 3 2" xfId="26584" xr:uid="{00000000-0005-0000-0000-00009F620000}"/>
    <cellStyle name="Normal 84 3 2 6 2 4" xfId="25903" xr:uid="{00000000-0005-0000-0000-0000A0620000}"/>
    <cellStyle name="Normal 84 3 2 7" xfId="22352" xr:uid="{00000000-0005-0000-0000-0000A1620000}"/>
    <cellStyle name="Normal 84 3 2 7 2" xfId="22353" xr:uid="{00000000-0005-0000-0000-0000A2620000}"/>
    <cellStyle name="Normal 84 3 2 7 2 2" xfId="23402" xr:uid="{00000000-0005-0000-0000-0000A3620000}"/>
    <cellStyle name="Normal 84 3 2 7 2 2 2" xfId="26258" xr:uid="{00000000-0005-0000-0000-0000A4620000}"/>
    <cellStyle name="Normal 84 3 2 7 2 3" xfId="23730" xr:uid="{00000000-0005-0000-0000-0000A5620000}"/>
    <cellStyle name="Normal 84 3 2 7 2 3 2" xfId="26585" xr:uid="{00000000-0005-0000-0000-0000A6620000}"/>
    <cellStyle name="Normal 84 3 2 7 2 4" xfId="25904" xr:uid="{00000000-0005-0000-0000-0000A7620000}"/>
    <cellStyle name="Normal 84 3 2 8" xfId="22354" xr:uid="{00000000-0005-0000-0000-0000A8620000}"/>
    <cellStyle name="Normal 84 3 2 9" xfId="22355" xr:uid="{00000000-0005-0000-0000-0000A9620000}"/>
    <cellStyle name="Normal 84 3 3" xfId="22356" xr:uid="{00000000-0005-0000-0000-0000AA620000}"/>
    <cellStyle name="Normal 84 3 3 1" xfId="22357" xr:uid="{00000000-0005-0000-0000-0000AB620000}"/>
    <cellStyle name="Normal 84 3 3 1 2" xfId="22358" xr:uid="{00000000-0005-0000-0000-0000AC620000}"/>
    <cellStyle name="Normal 84 3 3 2" xfId="22359" xr:uid="{00000000-0005-0000-0000-0000AD620000}"/>
    <cellStyle name="Normal 84 3 3 2 2" xfId="22360" xr:uid="{00000000-0005-0000-0000-0000AE620000}"/>
    <cellStyle name="Normal 84 3 3 3" xfId="22361" xr:uid="{00000000-0005-0000-0000-0000AF620000}"/>
    <cellStyle name="Normal 84 3 3 3 2" xfId="22362" xr:uid="{00000000-0005-0000-0000-0000B0620000}"/>
    <cellStyle name="Normal 84 3 3 4" xfId="22363" xr:uid="{00000000-0005-0000-0000-0000B1620000}"/>
    <cellStyle name="Normal 84 3 3 4 2" xfId="22364" xr:uid="{00000000-0005-0000-0000-0000B2620000}"/>
    <cellStyle name="Normal 84 3 3 4 2 2" xfId="23403" xr:uid="{00000000-0005-0000-0000-0000B3620000}"/>
    <cellStyle name="Normal 84 3 3 4 2 2 2" xfId="26259" xr:uid="{00000000-0005-0000-0000-0000B4620000}"/>
    <cellStyle name="Normal 84 3 3 4 2 3" xfId="23731" xr:uid="{00000000-0005-0000-0000-0000B5620000}"/>
    <cellStyle name="Normal 84 3 3 4 2 3 2" xfId="26586" xr:uid="{00000000-0005-0000-0000-0000B6620000}"/>
    <cellStyle name="Normal 84 3 3 4 2 4" xfId="25905" xr:uid="{00000000-0005-0000-0000-0000B7620000}"/>
    <cellStyle name="Normal 84 3 3 5" xfId="22365" xr:uid="{00000000-0005-0000-0000-0000B8620000}"/>
    <cellStyle name="Normal 84 3 3 5 2" xfId="22366" xr:uid="{00000000-0005-0000-0000-0000B9620000}"/>
    <cellStyle name="Normal 84 3 3 5 2 2" xfId="23404" xr:uid="{00000000-0005-0000-0000-0000BA620000}"/>
    <cellStyle name="Normal 84 3 3 5 2 2 2" xfId="26260" xr:uid="{00000000-0005-0000-0000-0000BB620000}"/>
    <cellStyle name="Normal 84 3 3 5 2 3" xfId="23732" xr:uid="{00000000-0005-0000-0000-0000BC620000}"/>
    <cellStyle name="Normal 84 3 3 5 2 3 2" xfId="26587" xr:uid="{00000000-0005-0000-0000-0000BD620000}"/>
    <cellStyle name="Normal 84 3 3 5 2 4" xfId="25906" xr:uid="{00000000-0005-0000-0000-0000BE620000}"/>
    <cellStyle name="Normal 84 3 3 6" xfId="22367" xr:uid="{00000000-0005-0000-0000-0000BF620000}"/>
    <cellStyle name="Normal 84 3 4" xfId="22368" xr:uid="{00000000-0005-0000-0000-0000C0620000}"/>
    <cellStyle name="Normal 84 3 4 2" xfId="22369" xr:uid="{00000000-0005-0000-0000-0000C1620000}"/>
    <cellStyle name="Normal 84 3 5" xfId="22370" xr:uid="{00000000-0005-0000-0000-0000C2620000}"/>
    <cellStyle name="Normal 84 3 5 2" xfId="22371" xr:uid="{00000000-0005-0000-0000-0000C3620000}"/>
    <cellStyle name="Normal 84 3 6" xfId="22372" xr:uid="{00000000-0005-0000-0000-0000C4620000}"/>
    <cellStyle name="Normal 84 3 6 2" xfId="22373" xr:uid="{00000000-0005-0000-0000-0000C5620000}"/>
    <cellStyle name="Normal 84 3 7" xfId="22374" xr:uid="{00000000-0005-0000-0000-0000C6620000}"/>
    <cellStyle name="Normal 84 3 7 2" xfId="22375" xr:uid="{00000000-0005-0000-0000-0000C7620000}"/>
    <cellStyle name="Normal 84 3 7 2 2" xfId="23405" xr:uid="{00000000-0005-0000-0000-0000C8620000}"/>
    <cellStyle name="Normal 84 3 7 2 2 2" xfId="26261" xr:uid="{00000000-0005-0000-0000-0000C9620000}"/>
    <cellStyle name="Normal 84 3 7 2 3" xfId="23733" xr:uid="{00000000-0005-0000-0000-0000CA620000}"/>
    <cellStyle name="Normal 84 3 7 2 3 2" xfId="26588" xr:uid="{00000000-0005-0000-0000-0000CB620000}"/>
    <cellStyle name="Normal 84 3 7 2 4" xfId="25907" xr:uid="{00000000-0005-0000-0000-0000CC620000}"/>
    <cellStyle name="Normal 84 3 8" xfId="22376" xr:uid="{00000000-0005-0000-0000-0000CD620000}"/>
    <cellStyle name="Normal 84 3 8 2" xfId="22377" xr:uid="{00000000-0005-0000-0000-0000CE620000}"/>
    <cellStyle name="Normal 84 3 8 2 2" xfId="23406" xr:uid="{00000000-0005-0000-0000-0000CF620000}"/>
    <cellStyle name="Normal 84 3 8 2 2 2" xfId="26262" xr:uid="{00000000-0005-0000-0000-0000D0620000}"/>
    <cellStyle name="Normal 84 3 8 2 3" xfId="23734" xr:uid="{00000000-0005-0000-0000-0000D1620000}"/>
    <cellStyle name="Normal 84 3 8 2 3 2" xfId="26589" xr:uid="{00000000-0005-0000-0000-0000D2620000}"/>
    <cellStyle name="Normal 84 3 8 2 4" xfId="25908" xr:uid="{00000000-0005-0000-0000-0000D3620000}"/>
    <cellStyle name="Normal 84 3 9" xfId="22378" xr:uid="{00000000-0005-0000-0000-0000D4620000}"/>
    <cellStyle name="Normal 84 3 9 2" xfId="22379" xr:uid="{00000000-0005-0000-0000-0000D5620000}"/>
    <cellStyle name="Normal 84 3 9 2 2" xfId="23407" xr:uid="{00000000-0005-0000-0000-0000D6620000}"/>
    <cellStyle name="Normal 84 3 9 2 2 2" xfId="26263" xr:uid="{00000000-0005-0000-0000-0000D7620000}"/>
    <cellStyle name="Normal 84 3 9 2 3" xfId="23735" xr:uid="{00000000-0005-0000-0000-0000D8620000}"/>
    <cellStyle name="Normal 84 3 9 2 3 2" xfId="26590" xr:uid="{00000000-0005-0000-0000-0000D9620000}"/>
    <cellStyle name="Normal 84 3 9 2 4" xfId="25909" xr:uid="{00000000-0005-0000-0000-0000DA620000}"/>
    <cellStyle name="Normal 84 4" xfId="22380" xr:uid="{00000000-0005-0000-0000-0000DB620000}"/>
    <cellStyle name="Normal 84 4 2" xfId="22381" xr:uid="{00000000-0005-0000-0000-0000DC620000}"/>
    <cellStyle name="Normal 84 4 2 2" xfId="22382" xr:uid="{00000000-0005-0000-0000-0000DD620000}"/>
    <cellStyle name="Normal 84 4 3" xfId="22383" xr:uid="{00000000-0005-0000-0000-0000DE620000}"/>
    <cellStyle name="Normal 84 4 3 2" xfId="22384" xr:uid="{00000000-0005-0000-0000-0000DF620000}"/>
    <cellStyle name="Normal 84 4 4" xfId="22385" xr:uid="{00000000-0005-0000-0000-0000E0620000}"/>
    <cellStyle name="Normal 84 4 4 2" xfId="22386" xr:uid="{00000000-0005-0000-0000-0000E1620000}"/>
    <cellStyle name="Normal 84 4 4 2 2" xfId="23408" xr:uid="{00000000-0005-0000-0000-0000E2620000}"/>
    <cellStyle name="Normal 84 4 4 2 2 2" xfId="26264" xr:uid="{00000000-0005-0000-0000-0000E3620000}"/>
    <cellStyle name="Normal 84 4 4 2 3" xfId="23736" xr:uid="{00000000-0005-0000-0000-0000E4620000}"/>
    <cellStyle name="Normal 84 4 4 2 3 2" xfId="26591" xr:uid="{00000000-0005-0000-0000-0000E5620000}"/>
    <cellStyle name="Normal 84 4 4 2 4" xfId="25910" xr:uid="{00000000-0005-0000-0000-0000E6620000}"/>
    <cellStyle name="Normal 84 4 5" xfId="22387" xr:uid="{00000000-0005-0000-0000-0000E7620000}"/>
    <cellStyle name="Normal 84 4 5 2" xfId="22388" xr:uid="{00000000-0005-0000-0000-0000E8620000}"/>
    <cellStyle name="Normal 84 4 6" xfId="22389" xr:uid="{00000000-0005-0000-0000-0000E9620000}"/>
    <cellStyle name="Normal 84 5" xfId="22390" xr:uid="{00000000-0005-0000-0000-0000EA620000}"/>
    <cellStyle name="Normal 84 5 1" xfId="22391" xr:uid="{00000000-0005-0000-0000-0000EB620000}"/>
    <cellStyle name="Normal 84 5 1 2" xfId="22392" xr:uid="{00000000-0005-0000-0000-0000EC620000}"/>
    <cellStyle name="Normal 84 5 2" xfId="22393" xr:uid="{00000000-0005-0000-0000-0000ED620000}"/>
    <cellStyle name="Normal 84 5 2 2" xfId="22394" xr:uid="{00000000-0005-0000-0000-0000EE620000}"/>
    <cellStyle name="Normal 84 5 3" xfId="22395" xr:uid="{00000000-0005-0000-0000-0000EF620000}"/>
    <cellStyle name="Normal 84 5 3 2" xfId="22396" xr:uid="{00000000-0005-0000-0000-0000F0620000}"/>
    <cellStyle name="Normal 84 5 4" xfId="22397" xr:uid="{00000000-0005-0000-0000-0000F1620000}"/>
    <cellStyle name="Normal 84 5 4 2" xfId="22398" xr:uid="{00000000-0005-0000-0000-0000F2620000}"/>
    <cellStyle name="Normal 84 5 4 2 2" xfId="23409" xr:uid="{00000000-0005-0000-0000-0000F3620000}"/>
    <cellStyle name="Normal 84 5 4 2 2 2" xfId="26265" xr:uid="{00000000-0005-0000-0000-0000F4620000}"/>
    <cellStyle name="Normal 84 5 4 2 3" xfId="23737" xr:uid="{00000000-0005-0000-0000-0000F5620000}"/>
    <cellStyle name="Normal 84 5 4 2 3 2" xfId="26592" xr:uid="{00000000-0005-0000-0000-0000F6620000}"/>
    <cellStyle name="Normal 84 5 4 2 4" xfId="25911" xr:uid="{00000000-0005-0000-0000-0000F7620000}"/>
    <cellStyle name="Normal 84 5 5" xfId="22399" xr:uid="{00000000-0005-0000-0000-0000F8620000}"/>
    <cellStyle name="Normal 84 5 5 2" xfId="22400" xr:uid="{00000000-0005-0000-0000-0000F9620000}"/>
    <cellStyle name="Normal 84 5 5 2 2" xfId="23410" xr:uid="{00000000-0005-0000-0000-0000FA620000}"/>
    <cellStyle name="Normal 84 5 5 2 2 2" xfId="26266" xr:uid="{00000000-0005-0000-0000-0000FB620000}"/>
    <cellStyle name="Normal 84 5 5 2 3" xfId="23738" xr:uid="{00000000-0005-0000-0000-0000FC620000}"/>
    <cellStyle name="Normal 84 5 5 2 3 2" xfId="26593" xr:uid="{00000000-0005-0000-0000-0000FD620000}"/>
    <cellStyle name="Normal 84 5 5 2 4" xfId="25912" xr:uid="{00000000-0005-0000-0000-0000FE620000}"/>
    <cellStyle name="Normal 84 5 6" xfId="22401" xr:uid="{00000000-0005-0000-0000-0000FF620000}"/>
    <cellStyle name="Normal 84 6" xfId="22402" xr:uid="{00000000-0005-0000-0000-000000630000}"/>
    <cellStyle name="Normal 84 6 2" xfId="22403" xr:uid="{00000000-0005-0000-0000-000001630000}"/>
    <cellStyle name="Normal 84 6 2 2" xfId="22404" xr:uid="{00000000-0005-0000-0000-000002630000}"/>
    <cellStyle name="Normal 84 6 2 2 2" xfId="23411" xr:uid="{00000000-0005-0000-0000-000003630000}"/>
    <cellStyle name="Normal 84 6 2 2 2 2" xfId="26267" xr:uid="{00000000-0005-0000-0000-000004630000}"/>
    <cellStyle name="Normal 84 6 2 2 3" xfId="23739" xr:uid="{00000000-0005-0000-0000-000005630000}"/>
    <cellStyle name="Normal 84 6 2 2 3 2" xfId="26594" xr:uid="{00000000-0005-0000-0000-000006630000}"/>
    <cellStyle name="Normal 84 6 2 2 4" xfId="25913" xr:uid="{00000000-0005-0000-0000-000007630000}"/>
    <cellStyle name="Normal 84 6 3" xfId="22405" xr:uid="{00000000-0005-0000-0000-000008630000}"/>
    <cellStyle name="Normal 84 7" xfId="22406" xr:uid="{00000000-0005-0000-0000-000009630000}"/>
    <cellStyle name="Normal 84 7 2" xfId="22407" xr:uid="{00000000-0005-0000-0000-00000A630000}"/>
    <cellStyle name="Normal 84 8" xfId="22408" xr:uid="{00000000-0005-0000-0000-00000B630000}"/>
    <cellStyle name="Normal 84 8 2" xfId="22409" xr:uid="{00000000-0005-0000-0000-00000C630000}"/>
    <cellStyle name="Normal 84 8 2 2" xfId="23412" xr:uid="{00000000-0005-0000-0000-00000D630000}"/>
    <cellStyle name="Normal 84 8 2 2 2" xfId="26268" xr:uid="{00000000-0005-0000-0000-00000E630000}"/>
    <cellStyle name="Normal 84 8 2 3" xfId="23740" xr:uid="{00000000-0005-0000-0000-00000F630000}"/>
    <cellStyle name="Normal 84 8 2 3 2" xfId="26595" xr:uid="{00000000-0005-0000-0000-000010630000}"/>
    <cellStyle name="Normal 84 8 2 4" xfId="25914" xr:uid="{00000000-0005-0000-0000-000011630000}"/>
    <cellStyle name="Normal 84 9" xfId="22410" xr:uid="{00000000-0005-0000-0000-000012630000}"/>
    <cellStyle name="Normal 84 9 2" xfId="22411" xr:uid="{00000000-0005-0000-0000-000013630000}"/>
    <cellStyle name="Normal 85" xfId="1366" xr:uid="{00000000-0005-0000-0000-000014630000}"/>
    <cellStyle name="Normal 85 1" xfId="22412" xr:uid="{00000000-0005-0000-0000-000015630000}"/>
    <cellStyle name="Normal 85 1 2" xfId="22413" xr:uid="{00000000-0005-0000-0000-000016630000}"/>
    <cellStyle name="Normal 85 10" xfId="22414" xr:uid="{00000000-0005-0000-0000-000017630000}"/>
    <cellStyle name="Normal 85 10 2" xfId="22415" xr:uid="{00000000-0005-0000-0000-000018630000}"/>
    <cellStyle name="Normal 85 10 2 2" xfId="23413" xr:uid="{00000000-0005-0000-0000-000019630000}"/>
    <cellStyle name="Normal 85 10 2 2 2" xfId="26269" xr:uid="{00000000-0005-0000-0000-00001A630000}"/>
    <cellStyle name="Normal 85 10 2 3" xfId="23741" xr:uid="{00000000-0005-0000-0000-00001B630000}"/>
    <cellStyle name="Normal 85 10 2 3 2" xfId="26596" xr:uid="{00000000-0005-0000-0000-00001C630000}"/>
    <cellStyle name="Normal 85 10 2 4" xfId="25915" xr:uid="{00000000-0005-0000-0000-00001D630000}"/>
    <cellStyle name="Normal 85 11" xfId="22416" xr:uid="{00000000-0005-0000-0000-00001E630000}"/>
    <cellStyle name="Normal 85 12" xfId="22417" xr:uid="{00000000-0005-0000-0000-00001F630000}"/>
    <cellStyle name="Normal 85 2" xfId="2657" xr:uid="{00000000-0005-0000-0000-000020630000}"/>
    <cellStyle name="Normal 85 2 1" xfId="22418" xr:uid="{00000000-0005-0000-0000-000021630000}"/>
    <cellStyle name="Normal 85 2 1 2" xfId="22419" xr:uid="{00000000-0005-0000-0000-000022630000}"/>
    <cellStyle name="Normal 85 2 10" xfId="22420" xr:uid="{00000000-0005-0000-0000-000023630000}"/>
    <cellStyle name="Normal 85 2 10 2" xfId="22421" xr:uid="{00000000-0005-0000-0000-000024630000}"/>
    <cellStyle name="Normal 85 2 10 2 2" xfId="23414" xr:uid="{00000000-0005-0000-0000-000025630000}"/>
    <cellStyle name="Normal 85 2 10 2 2 2" xfId="26270" xr:uid="{00000000-0005-0000-0000-000026630000}"/>
    <cellStyle name="Normal 85 2 10 2 3" xfId="23742" xr:uid="{00000000-0005-0000-0000-000027630000}"/>
    <cellStyle name="Normal 85 2 10 2 3 2" xfId="26597" xr:uid="{00000000-0005-0000-0000-000028630000}"/>
    <cellStyle name="Normal 85 2 10 2 4" xfId="25916" xr:uid="{00000000-0005-0000-0000-000029630000}"/>
    <cellStyle name="Normal 85 2 11" xfId="22422" xr:uid="{00000000-0005-0000-0000-00002A630000}"/>
    <cellStyle name="Normal 85 2 12" xfId="22423" xr:uid="{00000000-0005-0000-0000-00002B630000}"/>
    <cellStyle name="Normal 85 2 13" xfId="23161" xr:uid="{00000000-0005-0000-0000-00002C630000}"/>
    <cellStyle name="Normal 85 2 13 2" xfId="26017" xr:uid="{00000000-0005-0000-0000-00002D630000}"/>
    <cellStyle name="Normal 85 2 14" xfId="23513" xr:uid="{00000000-0005-0000-0000-00002E630000}"/>
    <cellStyle name="Normal 85 2 14 2" xfId="26368" xr:uid="{00000000-0005-0000-0000-00002F630000}"/>
    <cellStyle name="Normal 85 2 15" xfId="25661" xr:uid="{00000000-0005-0000-0000-000030630000}"/>
    <cellStyle name="Normal 85 2 2" xfId="2672" xr:uid="{00000000-0005-0000-0000-000031630000}"/>
    <cellStyle name="Normal 85 2 2 1" xfId="22424" xr:uid="{00000000-0005-0000-0000-000032630000}"/>
    <cellStyle name="Normal 85 2 2 1 2" xfId="22425" xr:uid="{00000000-0005-0000-0000-000033630000}"/>
    <cellStyle name="Normal 85 2 2 10" xfId="22426" xr:uid="{00000000-0005-0000-0000-000034630000}"/>
    <cellStyle name="Normal 85 2 2 11" xfId="22427" xr:uid="{00000000-0005-0000-0000-000035630000}"/>
    <cellStyle name="Normal 85 2 2 12" xfId="23173" xr:uid="{00000000-0005-0000-0000-000036630000}"/>
    <cellStyle name="Normal 85 2 2 12 2" xfId="26029" xr:uid="{00000000-0005-0000-0000-000037630000}"/>
    <cellStyle name="Normal 85 2 2 13" xfId="23525" xr:uid="{00000000-0005-0000-0000-000038630000}"/>
    <cellStyle name="Normal 85 2 2 13 2" xfId="26380" xr:uid="{00000000-0005-0000-0000-000039630000}"/>
    <cellStyle name="Normal 85 2 2 14" xfId="25673" xr:uid="{00000000-0005-0000-0000-00003A630000}"/>
    <cellStyle name="Normal 85 2 2 2" xfId="2690" xr:uid="{00000000-0005-0000-0000-00003B630000}"/>
    <cellStyle name="Normal 85 2 2 2 1" xfId="22428" xr:uid="{00000000-0005-0000-0000-00003C630000}"/>
    <cellStyle name="Normal 85 2 2 2 1 2" xfId="22429" xr:uid="{00000000-0005-0000-0000-00003D630000}"/>
    <cellStyle name="Normal 85 2 2 2 10" xfId="23191" xr:uid="{00000000-0005-0000-0000-00003E630000}"/>
    <cellStyle name="Normal 85 2 2 2 10 2" xfId="26047" xr:uid="{00000000-0005-0000-0000-00003F630000}"/>
    <cellStyle name="Normal 85 2 2 2 11" xfId="23543" xr:uid="{00000000-0005-0000-0000-000040630000}"/>
    <cellStyle name="Normal 85 2 2 2 11 2" xfId="26398" xr:uid="{00000000-0005-0000-0000-000041630000}"/>
    <cellStyle name="Normal 85 2 2 2 12" xfId="25691" xr:uid="{00000000-0005-0000-0000-000042630000}"/>
    <cellStyle name="Normal 85 2 2 2 2" xfId="22430" xr:uid="{00000000-0005-0000-0000-000043630000}"/>
    <cellStyle name="Normal 85 2 2 2 2 2" xfId="22431" xr:uid="{00000000-0005-0000-0000-000044630000}"/>
    <cellStyle name="Normal 85 2 2 2 2 2 2" xfId="22432" xr:uid="{00000000-0005-0000-0000-000045630000}"/>
    <cellStyle name="Normal 85 2 2 2 2 2 2 2" xfId="23415" xr:uid="{00000000-0005-0000-0000-000046630000}"/>
    <cellStyle name="Normal 85 2 2 2 2 2 2 2 2" xfId="26271" xr:uid="{00000000-0005-0000-0000-000047630000}"/>
    <cellStyle name="Normal 85 2 2 2 2 2 2 3" xfId="23743" xr:uid="{00000000-0005-0000-0000-000048630000}"/>
    <cellStyle name="Normal 85 2 2 2 2 2 2 3 2" xfId="26598" xr:uid="{00000000-0005-0000-0000-000049630000}"/>
    <cellStyle name="Normal 85 2 2 2 2 2 2 4" xfId="25917" xr:uid="{00000000-0005-0000-0000-00004A630000}"/>
    <cellStyle name="Normal 85 2 2 2 2 3" xfId="22433" xr:uid="{00000000-0005-0000-0000-00004B630000}"/>
    <cellStyle name="Normal 85 2 2 2 3" xfId="22434" xr:uid="{00000000-0005-0000-0000-00004C630000}"/>
    <cellStyle name="Normal 85 2 2 2 3 2" xfId="22435" xr:uid="{00000000-0005-0000-0000-00004D630000}"/>
    <cellStyle name="Normal 85 2 2 2 4" xfId="22436" xr:uid="{00000000-0005-0000-0000-00004E630000}"/>
    <cellStyle name="Normal 85 2 2 2 4 2" xfId="22437" xr:uid="{00000000-0005-0000-0000-00004F630000}"/>
    <cellStyle name="Normal 85 2 2 2 5" xfId="22438" xr:uid="{00000000-0005-0000-0000-000050630000}"/>
    <cellStyle name="Normal 85 2 2 2 5 2" xfId="22439" xr:uid="{00000000-0005-0000-0000-000051630000}"/>
    <cellStyle name="Normal 85 2 2 2 6" xfId="22440" xr:uid="{00000000-0005-0000-0000-000052630000}"/>
    <cellStyle name="Normal 85 2 2 2 6 2" xfId="22441" xr:uid="{00000000-0005-0000-0000-000053630000}"/>
    <cellStyle name="Normal 85 2 2 2 6 2 2" xfId="23416" xr:uid="{00000000-0005-0000-0000-000054630000}"/>
    <cellStyle name="Normal 85 2 2 2 6 2 2 2" xfId="26272" xr:uid="{00000000-0005-0000-0000-000055630000}"/>
    <cellStyle name="Normal 85 2 2 2 6 2 3" xfId="23744" xr:uid="{00000000-0005-0000-0000-000056630000}"/>
    <cellStyle name="Normal 85 2 2 2 6 2 3 2" xfId="26599" xr:uid="{00000000-0005-0000-0000-000057630000}"/>
    <cellStyle name="Normal 85 2 2 2 6 2 4" xfId="25918" xr:uid="{00000000-0005-0000-0000-000058630000}"/>
    <cellStyle name="Normal 85 2 2 2 7" xfId="22442" xr:uid="{00000000-0005-0000-0000-000059630000}"/>
    <cellStyle name="Normal 85 2 2 2 7 2" xfId="22443" xr:uid="{00000000-0005-0000-0000-00005A630000}"/>
    <cellStyle name="Normal 85 2 2 2 7 2 2" xfId="23417" xr:uid="{00000000-0005-0000-0000-00005B630000}"/>
    <cellStyle name="Normal 85 2 2 2 7 2 2 2" xfId="26273" xr:uid="{00000000-0005-0000-0000-00005C630000}"/>
    <cellStyle name="Normal 85 2 2 2 7 2 3" xfId="23745" xr:uid="{00000000-0005-0000-0000-00005D630000}"/>
    <cellStyle name="Normal 85 2 2 2 7 2 3 2" xfId="26600" xr:uid="{00000000-0005-0000-0000-00005E630000}"/>
    <cellStyle name="Normal 85 2 2 2 7 2 4" xfId="25919" xr:uid="{00000000-0005-0000-0000-00005F630000}"/>
    <cellStyle name="Normal 85 2 2 2 8" xfId="22444" xr:uid="{00000000-0005-0000-0000-000060630000}"/>
    <cellStyle name="Normal 85 2 2 2 9" xfId="22445" xr:uid="{00000000-0005-0000-0000-000061630000}"/>
    <cellStyle name="Normal 85 2 2 3" xfId="22446" xr:uid="{00000000-0005-0000-0000-000062630000}"/>
    <cellStyle name="Normal 85 2 2 3 1" xfId="22447" xr:uid="{00000000-0005-0000-0000-000063630000}"/>
    <cellStyle name="Normal 85 2 2 3 1 2" xfId="22448" xr:uid="{00000000-0005-0000-0000-000064630000}"/>
    <cellStyle name="Normal 85 2 2 3 2" xfId="22449" xr:uid="{00000000-0005-0000-0000-000065630000}"/>
    <cellStyle name="Normal 85 2 2 3 2 2" xfId="22450" xr:uid="{00000000-0005-0000-0000-000066630000}"/>
    <cellStyle name="Normal 85 2 2 3 3" xfId="22451" xr:uid="{00000000-0005-0000-0000-000067630000}"/>
    <cellStyle name="Normal 85 2 2 3 3 2" xfId="22452" xr:uid="{00000000-0005-0000-0000-000068630000}"/>
    <cellStyle name="Normal 85 2 2 3 4" xfId="22453" xr:uid="{00000000-0005-0000-0000-000069630000}"/>
    <cellStyle name="Normal 85 2 2 3 4 2" xfId="22454" xr:uid="{00000000-0005-0000-0000-00006A630000}"/>
    <cellStyle name="Normal 85 2 2 3 4 2 2" xfId="23418" xr:uid="{00000000-0005-0000-0000-00006B630000}"/>
    <cellStyle name="Normal 85 2 2 3 4 2 2 2" xfId="26274" xr:uid="{00000000-0005-0000-0000-00006C630000}"/>
    <cellStyle name="Normal 85 2 2 3 4 2 3" xfId="23746" xr:uid="{00000000-0005-0000-0000-00006D630000}"/>
    <cellStyle name="Normal 85 2 2 3 4 2 3 2" xfId="26601" xr:uid="{00000000-0005-0000-0000-00006E630000}"/>
    <cellStyle name="Normal 85 2 2 3 4 2 4" xfId="25920" xr:uid="{00000000-0005-0000-0000-00006F630000}"/>
    <cellStyle name="Normal 85 2 2 3 5" xfId="22455" xr:uid="{00000000-0005-0000-0000-000070630000}"/>
    <cellStyle name="Normal 85 2 2 3 5 2" xfId="22456" xr:uid="{00000000-0005-0000-0000-000071630000}"/>
    <cellStyle name="Normal 85 2 2 3 5 2 2" xfId="23419" xr:uid="{00000000-0005-0000-0000-000072630000}"/>
    <cellStyle name="Normal 85 2 2 3 5 2 2 2" xfId="26275" xr:uid="{00000000-0005-0000-0000-000073630000}"/>
    <cellStyle name="Normal 85 2 2 3 5 2 3" xfId="23747" xr:uid="{00000000-0005-0000-0000-000074630000}"/>
    <cellStyle name="Normal 85 2 2 3 5 2 3 2" xfId="26602" xr:uid="{00000000-0005-0000-0000-000075630000}"/>
    <cellStyle name="Normal 85 2 2 3 5 2 4" xfId="25921" xr:uid="{00000000-0005-0000-0000-000076630000}"/>
    <cellStyle name="Normal 85 2 2 3 6" xfId="22457" xr:uid="{00000000-0005-0000-0000-000077630000}"/>
    <cellStyle name="Normal 85 2 2 4" xfId="22458" xr:uid="{00000000-0005-0000-0000-000078630000}"/>
    <cellStyle name="Normal 85 2 2 4 2" xfId="22459" xr:uid="{00000000-0005-0000-0000-000079630000}"/>
    <cellStyle name="Normal 85 2 2 5" xfId="22460" xr:uid="{00000000-0005-0000-0000-00007A630000}"/>
    <cellStyle name="Normal 85 2 2 5 2" xfId="22461" xr:uid="{00000000-0005-0000-0000-00007B630000}"/>
    <cellStyle name="Normal 85 2 2 6" xfId="22462" xr:uid="{00000000-0005-0000-0000-00007C630000}"/>
    <cellStyle name="Normal 85 2 2 6 2" xfId="22463" xr:uid="{00000000-0005-0000-0000-00007D630000}"/>
    <cellStyle name="Normal 85 2 2 7" xfId="22464" xr:uid="{00000000-0005-0000-0000-00007E630000}"/>
    <cellStyle name="Normal 85 2 2 7 2" xfId="22465" xr:uid="{00000000-0005-0000-0000-00007F630000}"/>
    <cellStyle name="Normal 85 2 2 7 2 2" xfId="23420" xr:uid="{00000000-0005-0000-0000-000080630000}"/>
    <cellStyle name="Normal 85 2 2 7 2 2 2" xfId="26276" xr:uid="{00000000-0005-0000-0000-000081630000}"/>
    <cellStyle name="Normal 85 2 2 7 2 3" xfId="23748" xr:uid="{00000000-0005-0000-0000-000082630000}"/>
    <cellStyle name="Normal 85 2 2 7 2 3 2" xfId="26603" xr:uid="{00000000-0005-0000-0000-000083630000}"/>
    <cellStyle name="Normal 85 2 2 7 2 4" xfId="25922" xr:uid="{00000000-0005-0000-0000-000084630000}"/>
    <cellStyle name="Normal 85 2 2 8" xfId="22466" xr:uid="{00000000-0005-0000-0000-000085630000}"/>
    <cellStyle name="Normal 85 2 2 8 2" xfId="22467" xr:uid="{00000000-0005-0000-0000-000086630000}"/>
    <cellStyle name="Normal 85 2 2 8 2 2" xfId="23421" xr:uid="{00000000-0005-0000-0000-000087630000}"/>
    <cellStyle name="Normal 85 2 2 8 2 2 2" xfId="26277" xr:uid="{00000000-0005-0000-0000-000088630000}"/>
    <cellStyle name="Normal 85 2 2 8 2 3" xfId="23749" xr:uid="{00000000-0005-0000-0000-000089630000}"/>
    <cellStyle name="Normal 85 2 2 8 2 3 2" xfId="26604" xr:uid="{00000000-0005-0000-0000-00008A630000}"/>
    <cellStyle name="Normal 85 2 2 8 2 4" xfId="25923" xr:uid="{00000000-0005-0000-0000-00008B630000}"/>
    <cellStyle name="Normal 85 2 2 9" xfId="22468" xr:uid="{00000000-0005-0000-0000-00008C630000}"/>
    <cellStyle name="Normal 85 2 2 9 2" xfId="22469" xr:uid="{00000000-0005-0000-0000-00008D630000}"/>
    <cellStyle name="Normal 85 2 2 9 2 2" xfId="23422" xr:uid="{00000000-0005-0000-0000-00008E630000}"/>
    <cellStyle name="Normal 85 2 2 9 2 2 2" xfId="26278" xr:uid="{00000000-0005-0000-0000-00008F630000}"/>
    <cellStyle name="Normal 85 2 2 9 2 3" xfId="23750" xr:uid="{00000000-0005-0000-0000-000090630000}"/>
    <cellStyle name="Normal 85 2 2 9 2 3 2" xfId="26605" xr:uid="{00000000-0005-0000-0000-000091630000}"/>
    <cellStyle name="Normal 85 2 2 9 2 4" xfId="25924" xr:uid="{00000000-0005-0000-0000-000092630000}"/>
    <cellStyle name="Normal 85 2 3" xfId="2678" xr:uid="{00000000-0005-0000-0000-000093630000}"/>
    <cellStyle name="Normal 85 2 3 1" xfId="22470" xr:uid="{00000000-0005-0000-0000-000094630000}"/>
    <cellStyle name="Normal 85 2 3 1 2" xfId="22471" xr:uid="{00000000-0005-0000-0000-000095630000}"/>
    <cellStyle name="Normal 85 2 3 10" xfId="23179" xr:uid="{00000000-0005-0000-0000-000096630000}"/>
    <cellStyle name="Normal 85 2 3 10 2" xfId="26035" xr:uid="{00000000-0005-0000-0000-000097630000}"/>
    <cellStyle name="Normal 85 2 3 11" xfId="23531" xr:uid="{00000000-0005-0000-0000-000098630000}"/>
    <cellStyle name="Normal 85 2 3 11 2" xfId="26386" xr:uid="{00000000-0005-0000-0000-000099630000}"/>
    <cellStyle name="Normal 85 2 3 12" xfId="25679" xr:uid="{00000000-0005-0000-0000-00009A630000}"/>
    <cellStyle name="Normal 85 2 3 2" xfId="22472" xr:uid="{00000000-0005-0000-0000-00009B630000}"/>
    <cellStyle name="Normal 85 2 3 2 2" xfId="22473" xr:uid="{00000000-0005-0000-0000-00009C630000}"/>
    <cellStyle name="Normal 85 2 3 2 2 2" xfId="22474" xr:uid="{00000000-0005-0000-0000-00009D630000}"/>
    <cellStyle name="Normal 85 2 3 2 2 2 2" xfId="23423" xr:uid="{00000000-0005-0000-0000-00009E630000}"/>
    <cellStyle name="Normal 85 2 3 2 2 2 2 2" xfId="26279" xr:uid="{00000000-0005-0000-0000-00009F630000}"/>
    <cellStyle name="Normal 85 2 3 2 2 2 3" xfId="23751" xr:uid="{00000000-0005-0000-0000-0000A0630000}"/>
    <cellStyle name="Normal 85 2 3 2 2 2 3 2" xfId="26606" xr:uid="{00000000-0005-0000-0000-0000A1630000}"/>
    <cellStyle name="Normal 85 2 3 2 2 2 4" xfId="25925" xr:uid="{00000000-0005-0000-0000-0000A2630000}"/>
    <cellStyle name="Normal 85 2 3 2 3" xfId="22475" xr:uid="{00000000-0005-0000-0000-0000A3630000}"/>
    <cellStyle name="Normal 85 2 3 3" xfId="22476" xr:uid="{00000000-0005-0000-0000-0000A4630000}"/>
    <cellStyle name="Normal 85 2 3 3 2" xfId="22477" xr:uid="{00000000-0005-0000-0000-0000A5630000}"/>
    <cellStyle name="Normal 85 2 3 4" xfId="22478" xr:uid="{00000000-0005-0000-0000-0000A6630000}"/>
    <cellStyle name="Normal 85 2 3 4 2" xfId="22479" xr:uid="{00000000-0005-0000-0000-0000A7630000}"/>
    <cellStyle name="Normal 85 2 3 5" xfId="22480" xr:uid="{00000000-0005-0000-0000-0000A8630000}"/>
    <cellStyle name="Normal 85 2 3 5 2" xfId="22481" xr:uid="{00000000-0005-0000-0000-0000A9630000}"/>
    <cellStyle name="Normal 85 2 3 6" xfId="22482" xr:uid="{00000000-0005-0000-0000-0000AA630000}"/>
    <cellStyle name="Normal 85 2 3 6 2" xfId="22483" xr:uid="{00000000-0005-0000-0000-0000AB630000}"/>
    <cellStyle name="Normal 85 2 3 6 2 2" xfId="23424" xr:uid="{00000000-0005-0000-0000-0000AC630000}"/>
    <cellStyle name="Normal 85 2 3 6 2 2 2" xfId="26280" xr:uid="{00000000-0005-0000-0000-0000AD630000}"/>
    <cellStyle name="Normal 85 2 3 6 2 3" xfId="23752" xr:uid="{00000000-0005-0000-0000-0000AE630000}"/>
    <cellStyle name="Normal 85 2 3 6 2 3 2" xfId="26607" xr:uid="{00000000-0005-0000-0000-0000AF630000}"/>
    <cellStyle name="Normal 85 2 3 6 2 4" xfId="25926" xr:uid="{00000000-0005-0000-0000-0000B0630000}"/>
    <cellStyle name="Normal 85 2 3 7" xfId="22484" xr:uid="{00000000-0005-0000-0000-0000B1630000}"/>
    <cellStyle name="Normal 85 2 3 7 2" xfId="22485" xr:uid="{00000000-0005-0000-0000-0000B2630000}"/>
    <cellStyle name="Normal 85 2 3 7 2 2" xfId="23425" xr:uid="{00000000-0005-0000-0000-0000B3630000}"/>
    <cellStyle name="Normal 85 2 3 7 2 2 2" xfId="26281" xr:uid="{00000000-0005-0000-0000-0000B4630000}"/>
    <cellStyle name="Normal 85 2 3 7 2 3" xfId="23753" xr:uid="{00000000-0005-0000-0000-0000B5630000}"/>
    <cellStyle name="Normal 85 2 3 7 2 3 2" xfId="26608" xr:uid="{00000000-0005-0000-0000-0000B6630000}"/>
    <cellStyle name="Normal 85 2 3 7 2 4" xfId="25927" xr:uid="{00000000-0005-0000-0000-0000B7630000}"/>
    <cellStyle name="Normal 85 2 3 8" xfId="22486" xr:uid="{00000000-0005-0000-0000-0000B8630000}"/>
    <cellStyle name="Normal 85 2 3 9" xfId="22487" xr:uid="{00000000-0005-0000-0000-0000B9630000}"/>
    <cellStyle name="Normal 85 2 4" xfId="22488" xr:uid="{00000000-0005-0000-0000-0000BA630000}"/>
    <cellStyle name="Normal 85 2 4 1" xfId="22489" xr:uid="{00000000-0005-0000-0000-0000BB630000}"/>
    <cellStyle name="Normal 85 2 4 1 2" xfId="22490" xr:uid="{00000000-0005-0000-0000-0000BC630000}"/>
    <cellStyle name="Normal 85 2 4 2" xfId="22491" xr:uid="{00000000-0005-0000-0000-0000BD630000}"/>
    <cellStyle name="Normal 85 2 4 2 2" xfId="22492" xr:uid="{00000000-0005-0000-0000-0000BE630000}"/>
    <cellStyle name="Normal 85 2 4 3" xfId="22493" xr:uid="{00000000-0005-0000-0000-0000BF630000}"/>
    <cellStyle name="Normal 85 2 4 3 2" xfId="22494" xr:uid="{00000000-0005-0000-0000-0000C0630000}"/>
    <cellStyle name="Normal 85 2 4 4" xfId="22495" xr:uid="{00000000-0005-0000-0000-0000C1630000}"/>
    <cellStyle name="Normal 85 2 4 4 2" xfId="22496" xr:uid="{00000000-0005-0000-0000-0000C2630000}"/>
    <cellStyle name="Normal 85 2 4 4 2 2" xfId="23426" xr:uid="{00000000-0005-0000-0000-0000C3630000}"/>
    <cellStyle name="Normal 85 2 4 4 2 2 2" xfId="26282" xr:uid="{00000000-0005-0000-0000-0000C4630000}"/>
    <cellStyle name="Normal 85 2 4 4 2 3" xfId="23754" xr:uid="{00000000-0005-0000-0000-0000C5630000}"/>
    <cellStyle name="Normal 85 2 4 4 2 3 2" xfId="26609" xr:uid="{00000000-0005-0000-0000-0000C6630000}"/>
    <cellStyle name="Normal 85 2 4 4 2 4" xfId="25928" xr:uid="{00000000-0005-0000-0000-0000C7630000}"/>
    <cellStyle name="Normal 85 2 4 5" xfId="22497" xr:uid="{00000000-0005-0000-0000-0000C8630000}"/>
    <cellStyle name="Normal 85 2 4 5 2" xfId="22498" xr:uid="{00000000-0005-0000-0000-0000C9630000}"/>
    <cellStyle name="Normal 85 2 4 5 2 2" xfId="23427" xr:uid="{00000000-0005-0000-0000-0000CA630000}"/>
    <cellStyle name="Normal 85 2 4 5 2 2 2" xfId="26283" xr:uid="{00000000-0005-0000-0000-0000CB630000}"/>
    <cellStyle name="Normal 85 2 4 5 2 3" xfId="23755" xr:uid="{00000000-0005-0000-0000-0000CC630000}"/>
    <cellStyle name="Normal 85 2 4 5 2 3 2" xfId="26610" xr:uid="{00000000-0005-0000-0000-0000CD630000}"/>
    <cellStyle name="Normal 85 2 4 5 2 4" xfId="25929" xr:uid="{00000000-0005-0000-0000-0000CE630000}"/>
    <cellStyle name="Normal 85 2 4 6" xfId="22499" xr:uid="{00000000-0005-0000-0000-0000CF630000}"/>
    <cellStyle name="Normal 85 2 5" xfId="22500" xr:uid="{00000000-0005-0000-0000-0000D0630000}"/>
    <cellStyle name="Normal 85 2 5 2" xfId="22501" xr:uid="{00000000-0005-0000-0000-0000D1630000}"/>
    <cellStyle name="Normal 85 2 6" xfId="22502" xr:uid="{00000000-0005-0000-0000-0000D2630000}"/>
    <cellStyle name="Normal 85 2 6 2" xfId="22503" xr:uid="{00000000-0005-0000-0000-0000D3630000}"/>
    <cellStyle name="Normal 85 2 7" xfId="22504" xr:uid="{00000000-0005-0000-0000-0000D4630000}"/>
    <cellStyle name="Normal 85 2 7 2" xfId="22505" xr:uid="{00000000-0005-0000-0000-0000D5630000}"/>
    <cellStyle name="Normal 85 2 8" xfId="22506" xr:uid="{00000000-0005-0000-0000-0000D6630000}"/>
    <cellStyle name="Normal 85 2 8 2" xfId="22507" xr:uid="{00000000-0005-0000-0000-0000D7630000}"/>
    <cellStyle name="Normal 85 2 8 2 2" xfId="23428" xr:uid="{00000000-0005-0000-0000-0000D8630000}"/>
    <cellStyle name="Normal 85 2 8 2 2 2" xfId="26284" xr:uid="{00000000-0005-0000-0000-0000D9630000}"/>
    <cellStyle name="Normal 85 2 8 2 3" xfId="23756" xr:uid="{00000000-0005-0000-0000-0000DA630000}"/>
    <cellStyle name="Normal 85 2 8 2 3 2" xfId="26611" xr:uid="{00000000-0005-0000-0000-0000DB630000}"/>
    <cellStyle name="Normal 85 2 8 2 4" xfId="25930" xr:uid="{00000000-0005-0000-0000-0000DC630000}"/>
    <cellStyle name="Normal 85 2 9" xfId="22508" xr:uid="{00000000-0005-0000-0000-0000DD630000}"/>
    <cellStyle name="Normal 85 2 9 2" xfId="22509" xr:uid="{00000000-0005-0000-0000-0000DE630000}"/>
    <cellStyle name="Normal 85 2 9 2 2" xfId="23429" xr:uid="{00000000-0005-0000-0000-0000DF630000}"/>
    <cellStyle name="Normal 85 2 9 2 2 2" xfId="26285" xr:uid="{00000000-0005-0000-0000-0000E0630000}"/>
    <cellStyle name="Normal 85 2 9 2 3" xfId="23757" xr:uid="{00000000-0005-0000-0000-0000E1630000}"/>
    <cellStyle name="Normal 85 2 9 2 3 2" xfId="26612" xr:uid="{00000000-0005-0000-0000-0000E2630000}"/>
    <cellStyle name="Normal 85 2 9 2 4" xfId="25931" xr:uid="{00000000-0005-0000-0000-0000E3630000}"/>
    <cellStyle name="Normal 85 3" xfId="2666" xr:uid="{00000000-0005-0000-0000-0000E4630000}"/>
    <cellStyle name="Normal 85 3 1" xfId="22510" xr:uid="{00000000-0005-0000-0000-0000E5630000}"/>
    <cellStyle name="Normal 85 3 1 2" xfId="22511" xr:uid="{00000000-0005-0000-0000-0000E6630000}"/>
    <cellStyle name="Normal 85 3 10" xfId="22512" xr:uid="{00000000-0005-0000-0000-0000E7630000}"/>
    <cellStyle name="Normal 85 3 11" xfId="22513" xr:uid="{00000000-0005-0000-0000-0000E8630000}"/>
    <cellStyle name="Normal 85 3 12" xfId="23167" xr:uid="{00000000-0005-0000-0000-0000E9630000}"/>
    <cellStyle name="Normal 85 3 12 2" xfId="26023" xr:uid="{00000000-0005-0000-0000-0000EA630000}"/>
    <cellStyle name="Normal 85 3 13" xfId="23519" xr:uid="{00000000-0005-0000-0000-0000EB630000}"/>
    <cellStyle name="Normal 85 3 13 2" xfId="26374" xr:uid="{00000000-0005-0000-0000-0000EC630000}"/>
    <cellStyle name="Normal 85 3 14" xfId="25667" xr:uid="{00000000-0005-0000-0000-0000ED630000}"/>
    <cellStyle name="Normal 85 3 2" xfId="2684" xr:uid="{00000000-0005-0000-0000-0000EE630000}"/>
    <cellStyle name="Normal 85 3 2 1" xfId="22514" xr:uid="{00000000-0005-0000-0000-0000EF630000}"/>
    <cellStyle name="Normal 85 3 2 1 2" xfId="22515" xr:uid="{00000000-0005-0000-0000-0000F0630000}"/>
    <cellStyle name="Normal 85 3 2 10" xfId="23185" xr:uid="{00000000-0005-0000-0000-0000F1630000}"/>
    <cellStyle name="Normal 85 3 2 10 2" xfId="26041" xr:uid="{00000000-0005-0000-0000-0000F2630000}"/>
    <cellStyle name="Normal 85 3 2 11" xfId="23537" xr:uid="{00000000-0005-0000-0000-0000F3630000}"/>
    <cellStyle name="Normal 85 3 2 11 2" xfId="26392" xr:uid="{00000000-0005-0000-0000-0000F4630000}"/>
    <cellStyle name="Normal 85 3 2 12" xfId="25685" xr:uid="{00000000-0005-0000-0000-0000F5630000}"/>
    <cellStyle name="Normal 85 3 2 2" xfId="22516" xr:uid="{00000000-0005-0000-0000-0000F6630000}"/>
    <cellStyle name="Normal 85 3 2 2 2" xfId="22517" xr:uid="{00000000-0005-0000-0000-0000F7630000}"/>
    <cellStyle name="Normal 85 3 2 2 2 2" xfId="22518" xr:uid="{00000000-0005-0000-0000-0000F8630000}"/>
    <cellStyle name="Normal 85 3 2 2 2 2 2" xfId="23430" xr:uid="{00000000-0005-0000-0000-0000F9630000}"/>
    <cellStyle name="Normal 85 3 2 2 2 2 2 2" xfId="26286" xr:uid="{00000000-0005-0000-0000-0000FA630000}"/>
    <cellStyle name="Normal 85 3 2 2 2 2 3" xfId="23758" xr:uid="{00000000-0005-0000-0000-0000FB630000}"/>
    <cellStyle name="Normal 85 3 2 2 2 2 3 2" xfId="26613" xr:uid="{00000000-0005-0000-0000-0000FC630000}"/>
    <cellStyle name="Normal 85 3 2 2 2 2 4" xfId="25932" xr:uid="{00000000-0005-0000-0000-0000FD630000}"/>
    <cellStyle name="Normal 85 3 2 2 3" xfId="22519" xr:uid="{00000000-0005-0000-0000-0000FE630000}"/>
    <cellStyle name="Normal 85 3 2 3" xfId="22520" xr:uid="{00000000-0005-0000-0000-0000FF630000}"/>
    <cellStyle name="Normal 85 3 2 3 2" xfId="22521" xr:uid="{00000000-0005-0000-0000-000000640000}"/>
    <cellStyle name="Normal 85 3 2 4" xfId="22522" xr:uid="{00000000-0005-0000-0000-000001640000}"/>
    <cellStyle name="Normal 85 3 2 4 2" xfId="22523" xr:uid="{00000000-0005-0000-0000-000002640000}"/>
    <cellStyle name="Normal 85 3 2 5" xfId="22524" xr:uid="{00000000-0005-0000-0000-000003640000}"/>
    <cellStyle name="Normal 85 3 2 5 2" xfId="22525" xr:uid="{00000000-0005-0000-0000-000004640000}"/>
    <cellStyle name="Normal 85 3 2 6" xfId="22526" xr:uid="{00000000-0005-0000-0000-000005640000}"/>
    <cellStyle name="Normal 85 3 2 6 2" xfId="22527" xr:uid="{00000000-0005-0000-0000-000006640000}"/>
    <cellStyle name="Normal 85 3 2 6 2 2" xfId="23431" xr:uid="{00000000-0005-0000-0000-000007640000}"/>
    <cellStyle name="Normal 85 3 2 6 2 2 2" xfId="26287" xr:uid="{00000000-0005-0000-0000-000008640000}"/>
    <cellStyle name="Normal 85 3 2 6 2 3" xfId="23759" xr:uid="{00000000-0005-0000-0000-000009640000}"/>
    <cellStyle name="Normal 85 3 2 6 2 3 2" xfId="26614" xr:uid="{00000000-0005-0000-0000-00000A640000}"/>
    <cellStyle name="Normal 85 3 2 6 2 4" xfId="25933" xr:uid="{00000000-0005-0000-0000-00000B640000}"/>
    <cellStyle name="Normal 85 3 2 7" xfId="22528" xr:uid="{00000000-0005-0000-0000-00000C640000}"/>
    <cellStyle name="Normal 85 3 2 7 2" xfId="22529" xr:uid="{00000000-0005-0000-0000-00000D640000}"/>
    <cellStyle name="Normal 85 3 2 7 2 2" xfId="23432" xr:uid="{00000000-0005-0000-0000-00000E640000}"/>
    <cellStyle name="Normal 85 3 2 7 2 2 2" xfId="26288" xr:uid="{00000000-0005-0000-0000-00000F640000}"/>
    <cellStyle name="Normal 85 3 2 7 2 3" xfId="23760" xr:uid="{00000000-0005-0000-0000-000010640000}"/>
    <cellStyle name="Normal 85 3 2 7 2 3 2" xfId="26615" xr:uid="{00000000-0005-0000-0000-000011640000}"/>
    <cellStyle name="Normal 85 3 2 7 2 4" xfId="25934" xr:uid="{00000000-0005-0000-0000-000012640000}"/>
    <cellStyle name="Normal 85 3 2 8" xfId="22530" xr:uid="{00000000-0005-0000-0000-000013640000}"/>
    <cellStyle name="Normal 85 3 2 9" xfId="22531" xr:uid="{00000000-0005-0000-0000-000014640000}"/>
    <cellStyle name="Normal 85 3 3" xfId="22532" xr:uid="{00000000-0005-0000-0000-000015640000}"/>
    <cellStyle name="Normal 85 3 3 1" xfId="22533" xr:uid="{00000000-0005-0000-0000-000016640000}"/>
    <cellStyle name="Normal 85 3 3 1 2" xfId="22534" xr:uid="{00000000-0005-0000-0000-000017640000}"/>
    <cellStyle name="Normal 85 3 3 2" xfId="22535" xr:uid="{00000000-0005-0000-0000-000018640000}"/>
    <cellStyle name="Normal 85 3 3 2 2" xfId="22536" xr:uid="{00000000-0005-0000-0000-000019640000}"/>
    <cellStyle name="Normal 85 3 3 3" xfId="22537" xr:uid="{00000000-0005-0000-0000-00001A640000}"/>
    <cellStyle name="Normal 85 3 3 3 2" xfId="22538" xr:uid="{00000000-0005-0000-0000-00001B640000}"/>
    <cellStyle name="Normal 85 3 3 4" xfId="22539" xr:uid="{00000000-0005-0000-0000-00001C640000}"/>
    <cellStyle name="Normal 85 3 3 4 2" xfId="22540" xr:uid="{00000000-0005-0000-0000-00001D640000}"/>
    <cellStyle name="Normal 85 3 3 4 2 2" xfId="23433" xr:uid="{00000000-0005-0000-0000-00001E640000}"/>
    <cellStyle name="Normal 85 3 3 4 2 2 2" xfId="26289" xr:uid="{00000000-0005-0000-0000-00001F640000}"/>
    <cellStyle name="Normal 85 3 3 4 2 3" xfId="23761" xr:uid="{00000000-0005-0000-0000-000020640000}"/>
    <cellStyle name="Normal 85 3 3 4 2 3 2" xfId="26616" xr:uid="{00000000-0005-0000-0000-000021640000}"/>
    <cellStyle name="Normal 85 3 3 4 2 4" xfId="25935" xr:uid="{00000000-0005-0000-0000-000022640000}"/>
    <cellStyle name="Normal 85 3 3 5" xfId="22541" xr:uid="{00000000-0005-0000-0000-000023640000}"/>
    <cellStyle name="Normal 85 3 3 5 2" xfId="22542" xr:uid="{00000000-0005-0000-0000-000024640000}"/>
    <cellStyle name="Normal 85 3 3 5 2 2" xfId="23434" xr:uid="{00000000-0005-0000-0000-000025640000}"/>
    <cellStyle name="Normal 85 3 3 5 2 2 2" xfId="26290" xr:uid="{00000000-0005-0000-0000-000026640000}"/>
    <cellStyle name="Normal 85 3 3 5 2 3" xfId="23762" xr:uid="{00000000-0005-0000-0000-000027640000}"/>
    <cellStyle name="Normal 85 3 3 5 2 3 2" xfId="26617" xr:uid="{00000000-0005-0000-0000-000028640000}"/>
    <cellStyle name="Normal 85 3 3 5 2 4" xfId="25936" xr:uid="{00000000-0005-0000-0000-000029640000}"/>
    <cellStyle name="Normal 85 3 3 6" xfId="22543" xr:uid="{00000000-0005-0000-0000-00002A640000}"/>
    <cellStyle name="Normal 85 3 4" xfId="22544" xr:uid="{00000000-0005-0000-0000-00002B640000}"/>
    <cellStyle name="Normal 85 3 4 2" xfId="22545" xr:uid="{00000000-0005-0000-0000-00002C640000}"/>
    <cellStyle name="Normal 85 3 5" xfId="22546" xr:uid="{00000000-0005-0000-0000-00002D640000}"/>
    <cellStyle name="Normal 85 3 5 2" xfId="22547" xr:uid="{00000000-0005-0000-0000-00002E640000}"/>
    <cellStyle name="Normal 85 3 6" xfId="22548" xr:uid="{00000000-0005-0000-0000-00002F640000}"/>
    <cellStyle name="Normal 85 3 6 2" xfId="22549" xr:uid="{00000000-0005-0000-0000-000030640000}"/>
    <cellStyle name="Normal 85 3 7" xfId="22550" xr:uid="{00000000-0005-0000-0000-000031640000}"/>
    <cellStyle name="Normal 85 3 7 2" xfId="22551" xr:uid="{00000000-0005-0000-0000-000032640000}"/>
    <cellStyle name="Normal 85 3 7 2 2" xfId="23435" xr:uid="{00000000-0005-0000-0000-000033640000}"/>
    <cellStyle name="Normal 85 3 7 2 2 2" xfId="26291" xr:uid="{00000000-0005-0000-0000-000034640000}"/>
    <cellStyle name="Normal 85 3 7 2 3" xfId="23763" xr:uid="{00000000-0005-0000-0000-000035640000}"/>
    <cellStyle name="Normal 85 3 7 2 3 2" xfId="26618" xr:uid="{00000000-0005-0000-0000-000036640000}"/>
    <cellStyle name="Normal 85 3 7 2 4" xfId="25937" xr:uid="{00000000-0005-0000-0000-000037640000}"/>
    <cellStyle name="Normal 85 3 8" xfId="22552" xr:uid="{00000000-0005-0000-0000-000038640000}"/>
    <cellStyle name="Normal 85 3 8 2" xfId="22553" xr:uid="{00000000-0005-0000-0000-000039640000}"/>
    <cellStyle name="Normal 85 3 8 2 2" xfId="23436" xr:uid="{00000000-0005-0000-0000-00003A640000}"/>
    <cellStyle name="Normal 85 3 8 2 2 2" xfId="26292" xr:uid="{00000000-0005-0000-0000-00003B640000}"/>
    <cellStyle name="Normal 85 3 8 2 3" xfId="23764" xr:uid="{00000000-0005-0000-0000-00003C640000}"/>
    <cellStyle name="Normal 85 3 8 2 3 2" xfId="26619" xr:uid="{00000000-0005-0000-0000-00003D640000}"/>
    <cellStyle name="Normal 85 3 8 2 4" xfId="25938" xr:uid="{00000000-0005-0000-0000-00003E640000}"/>
    <cellStyle name="Normal 85 3 9" xfId="22554" xr:uid="{00000000-0005-0000-0000-00003F640000}"/>
    <cellStyle name="Normal 85 3 9 2" xfId="22555" xr:uid="{00000000-0005-0000-0000-000040640000}"/>
    <cellStyle name="Normal 85 3 9 2 2" xfId="23437" xr:uid="{00000000-0005-0000-0000-000041640000}"/>
    <cellStyle name="Normal 85 3 9 2 2 2" xfId="26293" xr:uid="{00000000-0005-0000-0000-000042640000}"/>
    <cellStyle name="Normal 85 3 9 2 3" xfId="23765" xr:uid="{00000000-0005-0000-0000-000043640000}"/>
    <cellStyle name="Normal 85 3 9 2 3 2" xfId="26620" xr:uid="{00000000-0005-0000-0000-000044640000}"/>
    <cellStyle name="Normal 85 3 9 2 4" xfId="25939" xr:uid="{00000000-0005-0000-0000-000045640000}"/>
    <cellStyle name="Normal 85 4" xfId="22556" xr:uid="{00000000-0005-0000-0000-000046640000}"/>
    <cellStyle name="Normal 85 4 2" xfId="22557" xr:uid="{00000000-0005-0000-0000-000047640000}"/>
    <cellStyle name="Normal 85 4 2 2" xfId="22558" xr:uid="{00000000-0005-0000-0000-000048640000}"/>
    <cellStyle name="Normal 85 4 3" xfId="22559" xr:uid="{00000000-0005-0000-0000-000049640000}"/>
    <cellStyle name="Normal 85 4 3 2" xfId="22560" xr:uid="{00000000-0005-0000-0000-00004A640000}"/>
    <cellStyle name="Normal 85 4 4" xfId="22561" xr:uid="{00000000-0005-0000-0000-00004B640000}"/>
    <cellStyle name="Normal 85 4 4 2" xfId="22562" xr:uid="{00000000-0005-0000-0000-00004C640000}"/>
    <cellStyle name="Normal 85 4 4 2 2" xfId="23438" xr:uid="{00000000-0005-0000-0000-00004D640000}"/>
    <cellStyle name="Normal 85 4 4 2 2 2" xfId="26294" xr:uid="{00000000-0005-0000-0000-00004E640000}"/>
    <cellStyle name="Normal 85 4 4 2 3" xfId="23766" xr:uid="{00000000-0005-0000-0000-00004F640000}"/>
    <cellStyle name="Normal 85 4 4 2 3 2" xfId="26621" xr:uid="{00000000-0005-0000-0000-000050640000}"/>
    <cellStyle name="Normal 85 4 4 2 4" xfId="25940" xr:uid="{00000000-0005-0000-0000-000051640000}"/>
    <cellStyle name="Normal 85 4 5" xfId="22563" xr:uid="{00000000-0005-0000-0000-000052640000}"/>
    <cellStyle name="Normal 85 4 5 2" xfId="22564" xr:uid="{00000000-0005-0000-0000-000053640000}"/>
    <cellStyle name="Normal 85 4 6" xfId="22565" xr:uid="{00000000-0005-0000-0000-000054640000}"/>
    <cellStyle name="Normal 85 4 6 2" xfId="22566" xr:uid="{00000000-0005-0000-0000-000055640000}"/>
    <cellStyle name="Normal 85 4 7" xfId="22567" xr:uid="{00000000-0005-0000-0000-000056640000}"/>
    <cellStyle name="Normal 85 5" xfId="22568" xr:uid="{00000000-0005-0000-0000-000057640000}"/>
    <cellStyle name="Normal 85 5 1" xfId="22569" xr:uid="{00000000-0005-0000-0000-000058640000}"/>
    <cellStyle name="Normal 85 5 1 2" xfId="22570" xr:uid="{00000000-0005-0000-0000-000059640000}"/>
    <cellStyle name="Normal 85 5 2" xfId="22571" xr:uid="{00000000-0005-0000-0000-00005A640000}"/>
    <cellStyle name="Normal 85 5 2 2" xfId="22572" xr:uid="{00000000-0005-0000-0000-00005B640000}"/>
    <cellStyle name="Normal 85 5 3" xfId="22573" xr:uid="{00000000-0005-0000-0000-00005C640000}"/>
    <cellStyle name="Normal 85 5 3 2" xfId="22574" xr:uid="{00000000-0005-0000-0000-00005D640000}"/>
    <cellStyle name="Normal 85 5 4" xfId="22575" xr:uid="{00000000-0005-0000-0000-00005E640000}"/>
    <cellStyle name="Normal 85 5 4 2" xfId="22576" xr:uid="{00000000-0005-0000-0000-00005F640000}"/>
    <cellStyle name="Normal 85 5 4 2 2" xfId="23439" xr:uid="{00000000-0005-0000-0000-000060640000}"/>
    <cellStyle name="Normal 85 5 4 2 2 2" xfId="26295" xr:uid="{00000000-0005-0000-0000-000061640000}"/>
    <cellStyle name="Normal 85 5 4 2 3" xfId="23767" xr:uid="{00000000-0005-0000-0000-000062640000}"/>
    <cellStyle name="Normal 85 5 4 2 3 2" xfId="26622" xr:uid="{00000000-0005-0000-0000-000063640000}"/>
    <cellStyle name="Normal 85 5 4 2 4" xfId="25941" xr:uid="{00000000-0005-0000-0000-000064640000}"/>
    <cellStyle name="Normal 85 5 5" xfId="22577" xr:uid="{00000000-0005-0000-0000-000065640000}"/>
    <cellStyle name="Normal 85 5 5 2" xfId="22578" xr:uid="{00000000-0005-0000-0000-000066640000}"/>
    <cellStyle name="Normal 85 5 5 2 2" xfId="23440" xr:uid="{00000000-0005-0000-0000-000067640000}"/>
    <cellStyle name="Normal 85 5 5 2 2 2" xfId="26296" xr:uid="{00000000-0005-0000-0000-000068640000}"/>
    <cellStyle name="Normal 85 5 5 2 3" xfId="23768" xr:uid="{00000000-0005-0000-0000-000069640000}"/>
    <cellStyle name="Normal 85 5 5 2 3 2" xfId="26623" xr:uid="{00000000-0005-0000-0000-00006A640000}"/>
    <cellStyle name="Normal 85 5 5 2 4" xfId="25942" xr:uid="{00000000-0005-0000-0000-00006B640000}"/>
    <cellStyle name="Normal 85 5 6" xfId="22579" xr:uid="{00000000-0005-0000-0000-00006C640000}"/>
    <cellStyle name="Normal 85 6" xfId="22580" xr:uid="{00000000-0005-0000-0000-00006D640000}"/>
    <cellStyle name="Normal 85 6 2" xfId="22581" xr:uid="{00000000-0005-0000-0000-00006E640000}"/>
    <cellStyle name="Normal 85 6 2 2" xfId="22582" xr:uid="{00000000-0005-0000-0000-00006F640000}"/>
    <cellStyle name="Normal 85 6 2 2 2" xfId="23441" xr:uid="{00000000-0005-0000-0000-000070640000}"/>
    <cellStyle name="Normal 85 6 2 2 2 2" xfId="26297" xr:uid="{00000000-0005-0000-0000-000071640000}"/>
    <cellStyle name="Normal 85 6 2 2 3" xfId="23769" xr:uid="{00000000-0005-0000-0000-000072640000}"/>
    <cellStyle name="Normal 85 6 2 2 3 2" xfId="26624" xr:uid="{00000000-0005-0000-0000-000073640000}"/>
    <cellStyle name="Normal 85 6 2 2 4" xfId="25943" xr:uid="{00000000-0005-0000-0000-000074640000}"/>
    <cellStyle name="Normal 85 6 3" xfId="22583" xr:uid="{00000000-0005-0000-0000-000075640000}"/>
    <cellStyle name="Normal 85 7" xfId="22584" xr:uid="{00000000-0005-0000-0000-000076640000}"/>
    <cellStyle name="Normal 85 7 2" xfId="22585" xr:uid="{00000000-0005-0000-0000-000077640000}"/>
    <cellStyle name="Normal 85 8" xfId="22586" xr:uid="{00000000-0005-0000-0000-000078640000}"/>
    <cellStyle name="Normal 85 8 2" xfId="22587" xr:uid="{00000000-0005-0000-0000-000079640000}"/>
    <cellStyle name="Normal 85 8 2 2" xfId="23442" xr:uid="{00000000-0005-0000-0000-00007A640000}"/>
    <cellStyle name="Normal 85 8 2 2 2" xfId="26298" xr:uid="{00000000-0005-0000-0000-00007B640000}"/>
    <cellStyle name="Normal 85 8 2 3" xfId="23770" xr:uid="{00000000-0005-0000-0000-00007C640000}"/>
    <cellStyle name="Normal 85 8 2 3 2" xfId="26625" xr:uid="{00000000-0005-0000-0000-00007D640000}"/>
    <cellStyle name="Normal 85 8 2 4" xfId="25944" xr:uid="{00000000-0005-0000-0000-00007E640000}"/>
    <cellStyle name="Normal 85 9" xfId="22588" xr:uid="{00000000-0005-0000-0000-00007F640000}"/>
    <cellStyle name="Normal 85 9 2" xfId="22589" xr:uid="{00000000-0005-0000-0000-000080640000}"/>
    <cellStyle name="Normal 86" xfId="1367" xr:uid="{00000000-0005-0000-0000-000081640000}"/>
    <cellStyle name="Normal 86 1" xfId="22590" xr:uid="{00000000-0005-0000-0000-000082640000}"/>
    <cellStyle name="Normal 86 1 2" xfId="22591" xr:uid="{00000000-0005-0000-0000-000083640000}"/>
    <cellStyle name="Normal 86 10" xfId="22592" xr:uid="{00000000-0005-0000-0000-000084640000}"/>
    <cellStyle name="Normal 86 10 2" xfId="22593" xr:uid="{00000000-0005-0000-0000-000085640000}"/>
    <cellStyle name="Normal 86 10 2 2" xfId="23443" xr:uid="{00000000-0005-0000-0000-000086640000}"/>
    <cellStyle name="Normal 86 10 2 2 2" xfId="26299" xr:uid="{00000000-0005-0000-0000-000087640000}"/>
    <cellStyle name="Normal 86 10 2 3" xfId="23771" xr:uid="{00000000-0005-0000-0000-000088640000}"/>
    <cellStyle name="Normal 86 10 2 3 2" xfId="26626" xr:uid="{00000000-0005-0000-0000-000089640000}"/>
    <cellStyle name="Normal 86 10 2 4" xfId="25945" xr:uid="{00000000-0005-0000-0000-00008A640000}"/>
    <cellStyle name="Normal 86 11" xfId="22594" xr:uid="{00000000-0005-0000-0000-00008B640000}"/>
    <cellStyle name="Normal 86 12" xfId="22595" xr:uid="{00000000-0005-0000-0000-00008C640000}"/>
    <cellStyle name="Normal 86 2" xfId="2658" xr:uid="{00000000-0005-0000-0000-00008D640000}"/>
    <cellStyle name="Normal 86 2 1" xfId="22596" xr:uid="{00000000-0005-0000-0000-00008E640000}"/>
    <cellStyle name="Normal 86 2 1 2" xfId="22597" xr:uid="{00000000-0005-0000-0000-00008F640000}"/>
    <cellStyle name="Normal 86 2 10" xfId="22598" xr:uid="{00000000-0005-0000-0000-000090640000}"/>
    <cellStyle name="Normal 86 2 10 2" xfId="22599" xr:uid="{00000000-0005-0000-0000-000091640000}"/>
    <cellStyle name="Normal 86 2 10 2 2" xfId="23444" xr:uid="{00000000-0005-0000-0000-000092640000}"/>
    <cellStyle name="Normal 86 2 10 2 2 2" xfId="26300" xr:uid="{00000000-0005-0000-0000-000093640000}"/>
    <cellStyle name="Normal 86 2 10 2 3" xfId="23772" xr:uid="{00000000-0005-0000-0000-000094640000}"/>
    <cellStyle name="Normal 86 2 10 2 3 2" xfId="26627" xr:uid="{00000000-0005-0000-0000-000095640000}"/>
    <cellStyle name="Normal 86 2 10 2 4" xfId="25946" xr:uid="{00000000-0005-0000-0000-000096640000}"/>
    <cellStyle name="Normal 86 2 11" xfId="22600" xr:uid="{00000000-0005-0000-0000-000097640000}"/>
    <cellStyle name="Normal 86 2 12" xfId="22601" xr:uid="{00000000-0005-0000-0000-000098640000}"/>
    <cellStyle name="Normal 86 2 13" xfId="23162" xr:uid="{00000000-0005-0000-0000-000099640000}"/>
    <cellStyle name="Normal 86 2 13 2" xfId="26018" xr:uid="{00000000-0005-0000-0000-00009A640000}"/>
    <cellStyle name="Normal 86 2 14" xfId="23514" xr:uid="{00000000-0005-0000-0000-00009B640000}"/>
    <cellStyle name="Normal 86 2 14 2" xfId="26369" xr:uid="{00000000-0005-0000-0000-00009C640000}"/>
    <cellStyle name="Normal 86 2 15" xfId="25662" xr:uid="{00000000-0005-0000-0000-00009D640000}"/>
    <cellStyle name="Normal 86 2 2" xfId="2673" xr:uid="{00000000-0005-0000-0000-00009E640000}"/>
    <cellStyle name="Normal 86 2 2 1" xfId="22602" xr:uid="{00000000-0005-0000-0000-00009F640000}"/>
    <cellStyle name="Normal 86 2 2 1 2" xfId="22603" xr:uid="{00000000-0005-0000-0000-0000A0640000}"/>
    <cellStyle name="Normal 86 2 2 10" xfId="22604" xr:uid="{00000000-0005-0000-0000-0000A1640000}"/>
    <cellStyle name="Normal 86 2 2 11" xfId="22605" xr:uid="{00000000-0005-0000-0000-0000A2640000}"/>
    <cellStyle name="Normal 86 2 2 12" xfId="23174" xr:uid="{00000000-0005-0000-0000-0000A3640000}"/>
    <cellStyle name="Normal 86 2 2 12 2" xfId="26030" xr:uid="{00000000-0005-0000-0000-0000A4640000}"/>
    <cellStyle name="Normal 86 2 2 13" xfId="23526" xr:uid="{00000000-0005-0000-0000-0000A5640000}"/>
    <cellStyle name="Normal 86 2 2 13 2" xfId="26381" xr:uid="{00000000-0005-0000-0000-0000A6640000}"/>
    <cellStyle name="Normal 86 2 2 14" xfId="25674" xr:uid="{00000000-0005-0000-0000-0000A7640000}"/>
    <cellStyle name="Normal 86 2 2 2" xfId="2691" xr:uid="{00000000-0005-0000-0000-0000A8640000}"/>
    <cellStyle name="Normal 86 2 2 2 1" xfId="22606" xr:uid="{00000000-0005-0000-0000-0000A9640000}"/>
    <cellStyle name="Normal 86 2 2 2 1 2" xfId="22607" xr:uid="{00000000-0005-0000-0000-0000AA640000}"/>
    <cellStyle name="Normal 86 2 2 2 10" xfId="23192" xr:uid="{00000000-0005-0000-0000-0000AB640000}"/>
    <cellStyle name="Normal 86 2 2 2 10 2" xfId="26048" xr:uid="{00000000-0005-0000-0000-0000AC640000}"/>
    <cellStyle name="Normal 86 2 2 2 11" xfId="23544" xr:uid="{00000000-0005-0000-0000-0000AD640000}"/>
    <cellStyle name="Normal 86 2 2 2 11 2" xfId="26399" xr:uid="{00000000-0005-0000-0000-0000AE640000}"/>
    <cellStyle name="Normal 86 2 2 2 12" xfId="25692" xr:uid="{00000000-0005-0000-0000-0000AF640000}"/>
    <cellStyle name="Normal 86 2 2 2 2" xfId="22608" xr:uid="{00000000-0005-0000-0000-0000B0640000}"/>
    <cellStyle name="Normal 86 2 2 2 2 2" xfId="22609" xr:uid="{00000000-0005-0000-0000-0000B1640000}"/>
    <cellStyle name="Normal 86 2 2 2 2 2 2" xfId="22610" xr:uid="{00000000-0005-0000-0000-0000B2640000}"/>
    <cellStyle name="Normal 86 2 2 2 2 2 2 2" xfId="23445" xr:uid="{00000000-0005-0000-0000-0000B3640000}"/>
    <cellStyle name="Normal 86 2 2 2 2 2 2 2 2" xfId="26301" xr:uid="{00000000-0005-0000-0000-0000B4640000}"/>
    <cellStyle name="Normal 86 2 2 2 2 2 2 3" xfId="23773" xr:uid="{00000000-0005-0000-0000-0000B5640000}"/>
    <cellStyle name="Normal 86 2 2 2 2 2 2 3 2" xfId="26628" xr:uid="{00000000-0005-0000-0000-0000B6640000}"/>
    <cellStyle name="Normal 86 2 2 2 2 2 2 4" xfId="25947" xr:uid="{00000000-0005-0000-0000-0000B7640000}"/>
    <cellStyle name="Normal 86 2 2 2 2 3" xfId="22611" xr:uid="{00000000-0005-0000-0000-0000B8640000}"/>
    <cellStyle name="Normal 86 2 2 2 3" xfId="22612" xr:uid="{00000000-0005-0000-0000-0000B9640000}"/>
    <cellStyle name="Normal 86 2 2 2 3 2" xfId="22613" xr:uid="{00000000-0005-0000-0000-0000BA640000}"/>
    <cellStyle name="Normal 86 2 2 2 4" xfId="22614" xr:uid="{00000000-0005-0000-0000-0000BB640000}"/>
    <cellStyle name="Normal 86 2 2 2 4 2" xfId="22615" xr:uid="{00000000-0005-0000-0000-0000BC640000}"/>
    <cellStyle name="Normal 86 2 2 2 5" xfId="22616" xr:uid="{00000000-0005-0000-0000-0000BD640000}"/>
    <cellStyle name="Normal 86 2 2 2 5 2" xfId="22617" xr:uid="{00000000-0005-0000-0000-0000BE640000}"/>
    <cellStyle name="Normal 86 2 2 2 6" xfId="22618" xr:uid="{00000000-0005-0000-0000-0000BF640000}"/>
    <cellStyle name="Normal 86 2 2 2 6 2" xfId="22619" xr:uid="{00000000-0005-0000-0000-0000C0640000}"/>
    <cellStyle name="Normal 86 2 2 2 6 2 2" xfId="23446" xr:uid="{00000000-0005-0000-0000-0000C1640000}"/>
    <cellStyle name="Normal 86 2 2 2 6 2 2 2" xfId="26302" xr:uid="{00000000-0005-0000-0000-0000C2640000}"/>
    <cellStyle name="Normal 86 2 2 2 6 2 3" xfId="23774" xr:uid="{00000000-0005-0000-0000-0000C3640000}"/>
    <cellStyle name="Normal 86 2 2 2 6 2 3 2" xfId="26629" xr:uid="{00000000-0005-0000-0000-0000C4640000}"/>
    <cellStyle name="Normal 86 2 2 2 6 2 4" xfId="25948" xr:uid="{00000000-0005-0000-0000-0000C5640000}"/>
    <cellStyle name="Normal 86 2 2 2 7" xfId="22620" xr:uid="{00000000-0005-0000-0000-0000C6640000}"/>
    <cellStyle name="Normal 86 2 2 2 7 2" xfId="22621" xr:uid="{00000000-0005-0000-0000-0000C7640000}"/>
    <cellStyle name="Normal 86 2 2 2 7 2 2" xfId="23447" xr:uid="{00000000-0005-0000-0000-0000C8640000}"/>
    <cellStyle name="Normal 86 2 2 2 7 2 2 2" xfId="26303" xr:uid="{00000000-0005-0000-0000-0000C9640000}"/>
    <cellStyle name="Normal 86 2 2 2 7 2 3" xfId="23775" xr:uid="{00000000-0005-0000-0000-0000CA640000}"/>
    <cellStyle name="Normal 86 2 2 2 7 2 3 2" xfId="26630" xr:uid="{00000000-0005-0000-0000-0000CB640000}"/>
    <cellStyle name="Normal 86 2 2 2 7 2 4" xfId="25949" xr:uid="{00000000-0005-0000-0000-0000CC640000}"/>
    <cellStyle name="Normal 86 2 2 2 8" xfId="22622" xr:uid="{00000000-0005-0000-0000-0000CD640000}"/>
    <cellStyle name="Normal 86 2 2 2 9" xfId="22623" xr:uid="{00000000-0005-0000-0000-0000CE640000}"/>
    <cellStyle name="Normal 86 2 2 3" xfId="22624" xr:uid="{00000000-0005-0000-0000-0000CF640000}"/>
    <cellStyle name="Normal 86 2 2 3 1" xfId="22625" xr:uid="{00000000-0005-0000-0000-0000D0640000}"/>
    <cellStyle name="Normal 86 2 2 3 1 2" xfId="22626" xr:uid="{00000000-0005-0000-0000-0000D1640000}"/>
    <cellStyle name="Normal 86 2 2 3 2" xfId="22627" xr:uid="{00000000-0005-0000-0000-0000D2640000}"/>
    <cellStyle name="Normal 86 2 2 3 2 2" xfId="22628" xr:uid="{00000000-0005-0000-0000-0000D3640000}"/>
    <cellStyle name="Normal 86 2 2 3 3" xfId="22629" xr:uid="{00000000-0005-0000-0000-0000D4640000}"/>
    <cellStyle name="Normal 86 2 2 3 3 2" xfId="22630" xr:uid="{00000000-0005-0000-0000-0000D5640000}"/>
    <cellStyle name="Normal 86 2 2 3 4" xfId="22631" xr:uid="{00000000-0005-0000-0000-0000D6640000}"/>
    <cellStyle name="Normal 86 2 2 3 4 2" xfId="22632" xr:uid="{00000000-0005-0000-0000-0000D7640000}"/>
    <cellStyle name="Normal 86 2 2 3 4 2 2" xfId="23448" xr:uid="{00000000-0005-0000-0000-0000D8640000}"/>
    <cellStyle name="Normal 86 2 2 3 4 2 2 2" xfId="26304" xr:uid="{00000000-0005-0000-0000-0000D9640000}"/>
    <cellStyle name="Normal 86 2 2 3 4 2 3" xfId="23776" xr:uid="{00000000-0005-0000-0000-0000DA640000}"/>
    <cellStyle name="Normal 86 2 2 3 4 2 3 2" xfId="26631" xr:uid="{00000000-0005-0000-0000-0000DB640000}"/>
    <cellStyle name="Normal 86 2 2 3 4 2 4" xfId="25950" xr:uid="{00000000-0005-0000-0000-0000DC640000}"/>
    <cellStyle name="Normal 86 2 2 3 5" xfId="22633" xr:uid="{00000000-0005-0000-0000-0000DD640000}"/>
    <cellStyle name="Normal 86 2 2 3 5 2" xfId="22634" xr:uid="{00000000-0005-0000-0000-0000DE640000}"/>
    <cellStyle name="Normal 86 2 2 3 5 2 2" xfId="23449" xr:uid="{00000000-0005-0000-0000-0000DF640000}"/>
    <cellStyle name="Normal 86 2 2 3 5 2 2 2" xfId="26305" xr:uid="{00000000-0005-0000-0000-0000E0640000}"/>
    <cellStyle name="Normal 86 2 2 3 5 2 3" xfId="23777" xr:uid="{00000000-0005-0000-0000-0000E1640000}"/>
    <cellStyle name="Normal 86 2 2 3 5 2 3 2" xfId="26632" xr:uid="{00000000-0005-0000-0000-0000E2640000}"/>
    <cellStyle name="Normal 86 2 2 3 5 2 4" xfId="25951" xr:uid="{00000000-0005-0000-0000-0000E3640000}"/>
    <cellStyle name="Normal 86 2 2 3 6" xfId="22635" xr:uid="{00000000-0005-0000-0000-0000E4640000}"/>
    <cellStyle name="Normal 86 2 2 4" xfId="22636" xr:uid="{00000000-0005-0000-0000-0000E5640000}"/>
    <cellStyle name="Normal 86 2 2 4 2" xfId="22637" xr:uid="{00000000-0005-0000-0000-0000E6640000}"/>
    <cellStyle name="Normal 86 2 2 5" xfId="22638" xr:uid="{00000000-0005-0000-0000-0000E7640000}"/>
    <cellStyle name="Normal 86 2 2 5 2" xfId="22639" xr:uid="{00000000-0005-0000-0000-0000E8640000}"/>
    <cellStyle name="Normal 86 2 2 6" xfId="22640" xr:uid="{00000000-0005-0000-0000-0000E9640000}"/>
    <cellStyle name="Normal 86 2 2 6 2" xfId="22641" xr:uid="{00000000-0005-0000-0000-0000EA640000}"/>
    <cellStyle name="Normal 86 2 2 7" xfId="22642" xr:uid="{00000000-0005-0000-0000-0000EB640000}"/>
    <cellStyle name="Normal 86 2 2 7 2" xfId="22643" xr:uid="{00000000-0005-0000-0000-0000EC640000}"/>
    <cellStyle name="Normal 86 2 2 7 2 2" xfId="23450" xr:uid="{00000000-0005-0000-0000-0000ED640000}"/>
    <cellStyle name="Normal 86 2 2 7 2 2 2" xfId="26306" xr:uid="{00000000-0005-0000-0000-0000EE640000}"/>
    <cellStyle name="Normal 86 2 2 7 2 3" xfId="23778" xr:uid="{00000000-0005-0000-0000-0000EF640000}"/>
    <cellStyle name="Normal 86 2 2 7 2 3 2" xfId="26633" xr:uid="{00000000-0005-0000-0000-0000F0640000}"/>
    <cellStyle name="Normal 86 2 2 7 2 4" xfId="25952" xr:uid="{00000000-0005-0000-0000-0000F1640000}"/>
    <cellStyle name="Normal 86 2 2 8" xfId="22644" xr:uid="{00000000-0005-0000-0000-0000F2640000}"/>
    <cellStyle name="Normal 86 2 2 8 2" xfId="22645" xr:uid="{00000000-0005-0000-0000-0000F3640000}"/>
    <cellStyle name="Normal 86 2 2 8 2 2" xfId="23451" xr:uid="{00000000-0005-0000-0000-0000F4640000}"/>
    <cellStyle name="Normal 86 2 2 8 2 2 2" xfId="26307" xr:uid="{00000000-0005-0000-0000-0000F5640000}"/>
    <cellStyle name="Normal 86 2 2 8 2 3" xfId="23779" xr:uid="{00000000-0005-0000-0000-0000F6640000}"/>
    <cellStyle name="Normal 86 2 2 8 2 3 2" xfId="26634" xr:uid="{00000000-0005-0000-0000-0000F7640000}"/>
    <cellStyle name="Normal 86 2 2 8 2 4" xfId="25953" xr:uid="{00000000-0005-0000-0000-0000F8640000}"/>
    <cellStyle name="Normal 86 2 2 9" xfId="22646" xr:uid="{00000000-0005-0000-0000-0000F9640000}"/>
    <cellStyle name="Normal 86 2 2 9 2" xfId="22647" xr:uid="{00000000-0005-0000-0000-0000FA640000}"/>
    <cellStyle name="Normal 86 2 2 9 2 2" xfId="23452" xr:uid="{00000000-0005-0000-0000-0000FB640000}"/>
    <cellStyle name="Normal 86 2 2 9 2 2 2" xfId="26308" xr:uid="{00000000-0005-0000-0000-0000FC640000}"/>
    <cellStyle name="Normal 86 2 2 9 2 3" xfId="23780" xr:uid="{00000000-0005-0000-0000-0000FD640000}"/>
    <cellStyle name="Normal 86 2 2 9 2 3 2" xfId="26635" xr:uid="{00000000-0005-0000-0000-0000FE640000}"/>
    <cellStyle name="Normal 86 2 2 9 2 4" xfId="25954" xr:uid="{00000000-0005-0000-0000-0000FF640000}"/>
    <cellStyle name="Normal 86 2 3" xfId="2679" xr:uid="{00000000-0005-0000-0000-000000650000}"/>
    <cellStyle name="Normal 86 2 3 1" xfId="22648" xr:uid="{00000000-0005-0000-0000-000001650000}"/>
    <cellStyle name="Normal 86 2 3 1 2" xfId="22649" xr:uid="{00000000-0005-0000-0000-000002650000}"/>
    <cellStyle name="Normal 86 2 3 10" xfId="23180" xr:uid="{00000000-0005-0000-0000-000003650000}"/>
    <cellStyle name="Normal 86 2 3 10 2" xfId="26036" xr:uid="{00000000-0005-0000-0000-000004650000}"/>
    <cellStyle name="Normal 86 2 3 11" xfId="23532" xr:uid="{00000000-0005-0000-0000-000005650000}"/>
    <cellStyle name="Normal 86 2 3 11 2" xfId="26387" xr:uid="{00000000-0005-0000-0000-000006650000}"/>
    <cellStyle name="Normal 86 2 3 12" xfId="25680" xr:uid="{00000000-0005-0000-0000-000007650000}"/>
    <cellStyle name="Normal 86 2 3 2" xfId="22650" xr:uid="{00000000-0005-0000-0000-000008650000}"/>
    <cellStyle name="Normal 86 2 3 2 2" xfId="22651" xr:uid="{00000000-0005-0000-0000-000009650000}"/>
    <cellStyle name="Normal 86 2 3 2 2 2" xfId="22652" xr:uid="{00000000-0005-0000-0000-00000A650000}"/>
    <cellStyle name="Normal 86 2 3 2 2 2 2" xfId="23453" xr:uid="{00000000-0005-0000-0000-00000B650000}"/>
    <cellStyle name="Normal 86 2 3 2 2 2 2 2" xfId="26309" xr:uid="{00000000-0005-0000-0000-00000C650000}"/>
    <cellStyle name="Normal 86 2 3 2 2 2 3" xfId="23781" xr:uid="{00000000-0005-0000-0000-00000D650000}"/>
    <cellStyle name="Normal 86 2 3 2 2 2 3 2" xfId="26636" xr:uid="{00000000-0005-0000-0000-00000E650000}"/>
    <cellStyle name="Normal 86 2 3 2 2 2 4" xfId="25955" xr:uid="{00000000-0005-0000-0000-00000F650000}"/>
    <cellStyle name="Normal 86 2 3 2 3" xfId="22653" xr:uid="{00000000-0005-0000-0000-000010650000}"/>
    <cellStyle name="Normal 86 2 3 3" xfId="22654" xr:uid="{00000000-0005-0000-0000-000011650000}"/>
    <cellStyle name="Normal 86 2 3 3 2" xfId="22655" xr:uid="{00000000-0005-0000-0000-000012650000}"/>
    <cellStyle name="Normal 86 2 3 4" xfId="22656" xr:uid="{00000000-0005-0000-0000-000013650000}"/>
    <cellStyle name="Normal 86 2 3 4 2" xfId="22657" xr:uid="{00000000-0005-0000-0000-000014650000}"/>
    <cellStyle name="Normal 86 2 3 5" xfId="22658" xr:uid="{00000000-0005-0000-0000-000015650000}"/>
    <cellStyle name="Normal 86 2 3 5 2" xfId="22659" xr:uid="{00000000-0005-0000-0000-000016650000}"/>
    <cellStyle name="Normal 86 2 3 6" xfId="22660" xr:uid="{00000000-0005-0000-0000-000017650000}"/>
    <cellStyle name="Normal 86 2 3 6 2" xfId="22661" xr:uid="{00000000-0005-0000-0000-000018650000}"/>
    <cellStyle name="Normal 86 2 3 6 2 2" xfId="23454" xr:uid="{00000000-0005-0000-0000-000019650000}"/>
    <cellStyle name="Normal 86 2 3 6 2 2 2" xfId="26310" xr:uid="{00000000-0005-0000-0000-00001A650000}"/>
    <cellStyle name="Normal 86 2 3 6 2 3" xfId="23782" xr:uid="{00000000-0005-0000-0000-00001B650000}"/>
    <cellStyle name="Normal 86 2 3 6 2 3 2" xfId="26637" xr:uid="{00000000-0005-0000-0000-00001C650000}"/>
    <cellStyle name="Normal 86 2 3 6 2 4" xfId="25956" xr:uid="{00000000-0005-0000-0000-00001D650000}"/>
    <cellStyle name="Normal 86 2 3 7" xfId="22662" xr:uid="{00000000-0005-0000-0000-00001E650000}"/>
    <cellStyle name="Normal 86 2 3 7 2" xfId="22663" xr:uid="{00000000-0005-0000-0000-00001F650000}"/>
    <cellStyle name="Normal 86 2 3 7 2 2" xfId="23455" xr:uid="{00000000-0005-0000-0000-000020650000}"/>
    <cellStyle name="Normal 86 2 3 7 2 2 2" xfId="26311" xr:uid="{00000000-0005-0000-0000-000021650000}"/>
    <cellStyle name="Normal 86 2 3 7 2 3" xfId="23783" xr:uid="{00000000-0005-0000-0000-000022650000}"/>
    <cellStyle name="Normal 86 2 3 7 2 3 2" xfId="26638" xr:uid="{00000000-0005-0000-0000-000023650000}"/>
    <cellStyle name="Normal 86 2 3 7 2 4" xfId="25957" xr:uid="{00000000-0005-0000-0000-000024650000}"/>
    <cellStyle name="Normal 86 2 3 8" xfId="22664" xr:uid="{00000000-0005-0000-0000-000025650000}"/>
    <cellStyle name="Normal 86 2 3 9" xfId="22665" xr:uid="{00000000-0005-0000-0000-000026650000}"/>
    <cellStyle name="Normal 86 2 4" xfId="22666" xr:uid="{00000000-0005-0000-0000-000027650000}"/>
    <cellStyle name="Normal 86 2 4 1" xfId="22667" xr:uid="{00000000-0005-0000-0000-000028650000}"/>
    <cellStyle name="Normal 86 2 4 1 2" xfId="22668" xr:uid="{00000000-0005-0000-0000-000029650000}"/>
    <cellStyle name="Normal 86 2 4 2" xfId="22669" xr:uid="{00000000-0005-0000-0000-00002A650000}"/>
    <cellStyle name="Normal 86 2 4 2 2" xfId="22670" xr:uid="{00000000-0005-0000-0000-00002B650000}"/>
    <cellStyle name="Normal 86 2 4 3" xfId="22671" xr:uid="{00000000-0005-0000-0000-00002C650000}"/>
    <cellStyle name="Normal 86 2 4 3 2" xfId="22672" xr:uid="{00000000-0005-0000-0000-00002D650000}"/>
    <cellStyle name="Normal 86 2 4 4" xfId="22673" xr:uid="{00000000-0005-0000-0000-00002E650000}"/>
    <cellStyle name="Normal 86 2 4 4 2" xfId="22674" xr:uid="{00000000-0005-0000-0000-00002F650000}"/>
    <cellStyle name="Normal 86 2 4 4 2 2" xfId="23456" xr:uid="{00000000-0005-0000-0000-000030650000}"/>
    <cellStyle name="Normal 86 2 4 4 2 2 2" xfId="26312" xr:uid="{00000000-0005-0000-0000-000031650000}"/>
    <cellStyle name="Normal 86 2 4 4 2 3" xfId="23784" xr:uid="{00000000-0005-0000-0000-000032650000}"/>
    <cellStyle name="Normal 86 2 4 4 2 3 2" xfId="26639" xr:uid="{00000000-0005-0000-0000-000033650000}"/>
    <cellStyle name="Normal 86 2 4 4 2 4" xfId="25958" xr:uid="{00000000-0005-0000-0000-000034650000}"/>
    <cellStyle name="Normal 86 2 4 5" xfId="22675" xr:uid="{00000000-0005-0000-0000-000035650000}"/>
    <cellStyle name="Normal 86 2 4 5 2" xfId="22676" xr:uid="{00000000-0005-0000-0000-000036650000}"/>
    <cellStyle name="Normal 86 2 4 5 2 2" xfId="23457" xr:uid="{00000000-0005-0000-0000-000037650000}"/>
    <cellStyle name="Normal 86 2 4 5 2 2 2" xfId="26313" xr:uid="{00000000-0005-0000-0000-000038650000}"/>
    <cellStyle name="Normal 86 2 4 5 2 3" xfId="23785" xr:uid="{00000000-0005-0000-0000-000039650000}"/>
    <cellStyle name="Normal 86 2 4 5 2 3 2" xfId="26640" xr:uid="{00000000-0005-0000-0000-00003A650000}"/>
    <cellStyle name="Normal 86 2 4 5 2 4" xfId="25959" xr:uid="{00000000-0005-0000-0000-00003B650000}"/>
    <cellStyle name="Normal 86 2 4 6" xfId="22677" xr:uid="{00000000-0005-0000-0000-00003C650000}"/>
    <cellStyle name="Normal 86 2 5" xfId="22678" xr:uid="{00000000-0005-0000-0000-00003D650000}"/>
    <cellStyle name="Normal 86 2 5 2" xfId="22679" xr:uid="{00000000-0005-0000-0000-00003E650000}"/>
    <cellStyle name="Normal 86 2 6" xfId="22680" xr:uid="{00000000-0005-0000-0000-00003F650000}"/>
    <cellStyle name="Normal 86 2 6 2" xfId="22681" xr:uid="{00000000-0005-0000-0000-000040650000}"/>
    <cellStyle name="Normal 86 2 7" xfId="22682" xr:uid="{00000000-0005-0000-0000-000041650000}"/>
    <cellStyle name="Normal 86 2 7 2" xfId="22683" xr:uid="{00000000-0005-0000-0000-000042650000}"/>
    <cellStyle name="Normal 86 2 8" xfId="22684" xr:uid="{00000000-0005-0000-0000-000043650000}"/>
    <cellStyle name="Normal 86 2 8 2" xfId="22685" xr:uid="{00000000-0005-0000-0000-000044650000}"/>
    <cellStyle name="Normal 86 2 8 2 2" xfId="23458" xr:uid="{00000000-0005-0000-0000-000045650000}"/>
    <cellStyle name="Normal 86 2 8 2 2 2" xfId="26314" xr:uid="{00000000-0005-0000-0000-000046650000}"/>
    <cellStyle name="Normal 86 2 8 2 3" xfId="23786" xr:uid="{00000000-0005-0000-0000-000047650000}"/>
    <cellStyle name="Normal 86 2 8 2 3 2" xfId="26641" xr:uid="{00000000-0005-0000-0000-000048650000}"/>
    <cellStyle name="Normal 86 2 8 2 4" xfId="25960" xr:uid="{00000000-0005-0000-0000-000049650000}"/>
    <cellStyle name="Normal 86 2 9" xfId="22686" xr:uid="{00000000-0005-0000-0000-00004A650000}"/>
    <cellStyle name="Normal 86 2 9 2" xfId="22687" xr:uid="{00000000-0005-0000-0000-00004B650000}"/>
    <cellStyle name="Normal 86 2 9 2 2" xfId="23459" xr:uid="{00000000-0005-0000-0000-00004C650000}"/>
    <cellStyle name="Normal 86 2 9 2 2 2" xfId="26315" xr:uid="{00000000-0005-0000-0000-00004D650000}"/>
    <cellStyle name="Normal 86 2 9 2 3" xfId="23787" xr:uid="{00000000-0005-0000-0000-00004E650000}"/>
    <cellStyle name="Normal 86 2 9 2 3 2" xfId="26642" xr:uid="{00000000-0005-0000-0000-00004F650000}"/>
    <cellStyle name="Normal 86 2 9 2 4" xfId="25961" xr:uid="{00000000-0005-0000-0000-000050650000}"/>
    <cellStyle name="Normal 86 3" xfId="2667" xr:uid="{00000000-0005-0000-0000-000051650000}"/>
    <cellStyle name="Normal 86 3 1" xfId="22688" xr:uid="{00000000-0005-0000-0000-000052650000}"/>
    <cellStyle name="Normal 86 3 1 2" xfId="22689" xr:uid="{00000000-0005-0000-0000-000053650000}"/>
    <cellStyle name="Normal 86 3 10" xfId="22690" xr:uid="{00000000-0005-0000-0000-000054650000}"/>
    <cellStyle name="Normal 86 3 11" xfId="22691" xr:uid="{00000000-0005-0000-0000-000055650000}"/>
    <cellStyle name="Normal 86 3 12" xfId="23168" xr:uid="{00000000-0005-0000-0000-000056650000}"/>
    <cellStyle name="Normal 86 3 12 2" xfId="26024" xr:uid="{00000000-0005-0000-0000-000057650000}"/>
    <cellStyle name="Normal 86 3 13" xfId="23520" xr:uid="{00000000-0005-0000-0000-000058650000}"/>
    <cellStyle name="Normal 86 3 13 2" xfId="26375" xr:uid="{00000000-0005-0000-0000-000059650000}"/>
    <cellStyle name="Normal 86 3 14" xfId="25668" xr:uid="{00000000-0005-0000-0000-00005A650000}"/>
    <cellStyle name="Normal 86 3 2" xfId="2685" xr:uid="{00000000-0005-0000-0000-00005B650000}"/>
    <cellStyle name="Normal 86 3 2 1" xfId="22692" xr:uid="{00000000-0005-0000-0000-00005C650000}"/>
    <cellStyle name="Normal 86 3 2 1 2" xfId="22693" xr:uid="{00000000-0005-0000-0000-00005D650000}"/>
    <cellStyle name="Normal 86 3 2 10" xfId="23186" xr:uid="{00000000-0005-0000-0000-00005E650000}"/>
    <cellStyle name="Normal 86 3 2 10 2" xfId="26042" xr:uid="{00000000-0005-0000-0000-00005F650000}"/>
    <cellStyle name="Normal 86 3 2 11" xfId="23538" xr:uid="{00000000-0005-0000-0000-000060650000}"/>
    <cellStyle name="Normal 86 3 2 11 2" xfId="26393" xr:uid="{00000000-0005-0000-0000-000061650000}"/>
    <cellStyle name="Normal 86 3 2 12" xfId="25686" xr:uid="{00000000-0005-0000-0000-000062650000}"/>
    <cellStyle name="Normal 86 3 2 2" xfId="22694" xr:uid="{00000000-0005-0000-0000-000063650000}"/>
    <cellStyle name="Normal 86 3 2 2 2" xfId="22695" xr:uid="{00000000-0005-0000-0000-000064650000}"/>
    <cellStyle name="Normal 86 3 2 2 2 2" xfId="22696" xr:uid="{00000000-0005-0000-0000-000065650000}"/>
    <cellStyle name="Normal 86 3 2 2 2 2 2" xfId="23460" xr:uid="{00000000-0005-0000-0000-000066650000}"/>
    <cellStyle name="Normal 86 3 2 2 2 2 2 2" xfId="26316" xr:uid="{00000000-0005-0000-0000-000067650000}"/>
    <cellStyle name="Normal 86 3 2 2 2 2 3" xfId="23788" xr:uid="{00000000-0005-0000-0000-000068650000}"/>
    <cellStyle name="Normal 86 3 2 2 2 2 3 2" xfId="26643" xr:uid="{00000000-0005-0000-0000-000069650000}"/>
    <cellStyle name="Normal 86 3 2 2 2 2 4" xfId="25962" xr:uid="{00000000-0005-0000-0000-00006A650000}"/>
    <cellStyle name="Normal 86 3 2 2 3" xfId="22697" xr:uid="{00000000-0005-0000-0000-00006B650000}"/>
    <cellStyle name="Normal 86 3 2 3" xfId="22698" xr:uid="{00000000-0005-0000-0000-00006C650000}"/>
    <cellStyle name="Normal 86 3 2 3 2" xfId="22699" xr:uid="{00000000-0005-0000-0000-00006D650000}"/>
    <cellStyle name="Normal 86 3 2 4" xfId="22700" xr:uid="{00000000-0005-0000-0000-00006E650000}"/>
    <cellStyle name="Normal 86 3 2 4 2" xfId="22701" xr:uid="{00000000-0005-0000-0000-00006F650000}"/>
    <cellStyle name="Normal 86 3 2 5" xfId="22702" xr:uid="{00000000-0005-0000-0000-000070650000}"/>
    <cellStyle name="Normal 86 3 2 5 2" xfId="22703" xr:uid="{00000000-0005-0000-0000-000071650000}"/>
    <cellStyle name="Normal 86 3 2 6" xfId="22704" xr:uid="{00000000-0005-0000-0000-000072650000}"/>
    <cellStyle name="Normal 86 3 2 6 2" xfId="22705" xr:uid="{00000000-0005-0000-0000-000073650000}"/>
    <cellStyle name="Normal 86 3 2 6 2 2" xfId="23461" xr:uid="{00000000-0005-0000-0000-000074650000}"/>
    <cellStyle name="Normal 86 3 2 6 2 2 2" xfId="26317" xr:uid="{00000000-0005-0000-0000-000075650000}"/>
    <cellStyle name="Normal 86 3 2 6 2 3" xfId="23789" xr:uid="{00000000-0005-0000-0000-000076650000}"/>
    <cellStyle name="Normal 86 3 2 6 2 3 2" xfId="26644" xr:uid="{00000000-0005-0000-0000-000077650000}"/>
    <cellStyle name="Normal 86 3 2 6 2 4" xfId="25963" xr:uid="{00000000-0005-0000-0000-000078650000}"/>
    <cellStyle name="Normal 86 3 2 7" xfId="22706" xr:uid="{00000000-0005-0000-0000-000079650000}"/>
    <cellStyle name="Normal 86 3 2 7 2" xfId="22707" xr:uid="{00000000-0005-0000-0000-00007A650000}"/>
    <cellStyle name="Normal 86 3 2 7 2 2" xfId="23462" xr:uid="{00000000-0005-0000-0000-00007B650000}"/>
    <cellStyle name="Normal 86 3 2 7 2 2 2" xfId="26318" xr:uid="{00000000-0005-0000-0000-00007C650000}"/>
    <cellStyle name="Normal 86 3 2 7 2 3" xfId="23790" xr:uid="{00000000-0005-0000-0000-00007D650000}"/>
    <cellStyle name="Normal 86 3 2 7 2 3 2" xfId="26645" xr:uid="{00000000-0005-0000-0000-00007E650000}"/>
    <cellStyle name="Normal 86 3 2 7 2 4" xfId="25964" xr:uid="{00000000-0005-0000-0000-00007F650000}"/>
    <cellStyle name="Normal 86 3 2 8" xfId="22708" xr:uid="{00000000-0005-0000-0000-000080650000}"/>
    <cellStyle name="Normal 86 3 2 9" xfId="22709" xr:uid="{00000000-0005-0000-0000-000081650000}"/>
    <cellStyle name="Normal 86 3 3" xfId="22710" xr:uid="{00000000-0005-0000-0000-000082650000}"/>
    <cellStyle name="Normal 86 3 3 1" xfId="22711" xr:uid="{00000000-0005-0000-0000-000083650000}"/>
    <cellStyle name="Normal 86 3 3 1 2" xfId="22712" xr:uid="{00000000-0005-0000-0000-000084650000}"/>
    <cellStyle name="Normal 86 3 3 2" xfId="22713" xr:uid="{00000000-0005-0000-0000-000085650000}"/>
    <cellStyle name="Normal 86 3 3 2 2" xfId="22714" xr:uid="{00000000-0005-0000-0000-000086650000}"/>
    <cellStyle name="Normal 86 3 3 3" xfId="22715" xr:uid="{00000000-0005-0000-0000-000087650000}"/>
    <cellStyle name="Normal 86 3 3 3 2" xfId="22716" xr:uid="{00000000-0005-0000-0000-000088650000}"/>
    <cellStyle name="Normal 86 3 3 4" xfId="22717" xr:uid="{00000000-0005-0000-0000-000089650000}"/>
    <cellStyle name="Normal 86 3 3 4 2" xfId="22718" xr:uid="{00000000-0005-0000-0000-00008A650000}"/>
    <cellStyle name="Normal 86 3 3 4 2 2" xfId="23463" xr:uid="{00000000-0005-0000-0000-00008B650000}"/>
    <cellStyle name="Normal 86 3 3 4 2 2 2" xfId="26319" xr:uid="{00000000-0005-0000-0000-00008C650000}"/>
    <cellStyle name="Normal 86 3 3 4 2 3" xfId="23791" xr:uid="{00000000-0005-0000-0000-00008D650000}"/>
    <cellStyle name="Normal 86 3 3 4 2 3 2" xfId="26646" xr:uid="{00000000-0005-0000-0000-00008E650000}"/>
    <cellStyle name="Normal 86 3 3 4 2 4" xfId="25965" xr:uid="{00000000-0005-0000-0000-00008F650000}"/>
    <cellStyle name="Normal 86 3 3 5" xfId="22719" xr:uid="{00000000-0005-0000-0000-000090650000}"/>
    <cellStyle name="Normal 86 3 3 5 2" xfId="22720" xr:uid="{00000000-0005-0000-0000-000091650000}"/>
    <cellStyle name="Normal 86 3 3 5 2 2" xfId="23464" xr:uid="{00000000-0005-0000-0000-000092650000}"/>
    <cellStyle name="Normal 86 3 3 5 2 2 2" xfId="26320" xr:uid="{00000000-0005-0000-0000-000093650000}"/>
    <cellStyle name="Normal 86 3 3 5 2 3" xfId="23792" xr:uid="{00000000-0005-0000-0000-000094650000}"/>
    <cellStyle name="Normal 86 3 3 5 2 3 2" xfId="26647" xr:uid="{00000000-0005-0000-0000-000095650000}"/>
    <cellStyle name="Normal 86 3 3 5 2 4" xfId="25966" xr:uid="{00000000-0005-0000-0000-000096650000}"/>
    <cellStyle name="Normal 86 3 3 6" xfId="22721" xr:uid="{00000000-0005-0000-0000-000097650000}"/>
    <cellStyle name="Normal 86 3 4" xfId="22722" xr:uid="{00000000-0005-0000-0000-000098650000}"/>
    <cellStyle name="Normal 86 3 4 2" xfId="22723" xr:uid="{00000000-0005-0000-0000-000099650000}"/>
    <cellStyle name="Normal 86 3 5" xfId="22724" xr:uid="{00000000-0005-0000-0000-00009A650000}"/>
    <cellStyle name="Normal 86 3 5 2" xfId="22725" xr:uid="{00000000-0005-0000-0000-00009B650000}"/>
    <cellStyle name="Normal 86 3 6" xfId="22726" xr:uid="{00000000-0005-0000-0000-00009C650000}"/>
    <cellStyle name="Normal 86 3 6 2" xfId="22727" xr:uid="{00000000-0005-0000-0000-00009D650000}"/>
    <cellStyle name="Normal 86 3 7" xfId="22728" xr:uid="{00000000-0005-0000-0000-00009E650000}"/>
    <cellStyle name="Normal 86 3 7 2" xfId="22729" xr:uid="{00000000-0005-0000-0000-00009F650000}"/>
    <cellStyle name="Normal 86 3 7 2 2" xfId="23465" xr:uid="{00000000-0005-0000-0000-0000A0650000}"/>
    <cellStyle name="Normal 86 3 7 2 2 2" xfId="26321" xr:uid="{00000000-0005-0000-0000-0000A1650000}"/>
    <cellStyle name="Normal 86 3 7 2 3" xfId="23793" xr:uid="{00000000-0005-0000-0000-0000A2650000}"/>
    <cellStyle name="Normal 86 3 7 2 3 2" xfId="26648" xr:uid="{00000000-0005-0000-0000-0000A3650000}"/>
    <cellStyle name="Normal 86 3 7 2 4" xfId="25967" xr:uid="{00000000-0005-0000-0000-0000A4650000}"/>
    <cellStyle name="Normal 86 3 8" xfId="22730" xr:uid="{00000000-0005-0000-0000-0000A5650000}"/>
    <cellStyle name="Normal 86 3 8 2" xfId="22731" xr:uid="{00000000-0005-0000-0000-0000A6650000}"/>
    <cellStyle name="Normal 86 3 8 2 2" xfId="23466" xr:uid="{00000000-0005-0000-0000-0000A7650000}"/>
    <cellStyle name="Normal 86 3 8 2 2 2" xfId="26322" xr:uid="{00000000-0005-0000-0000-0000A8650000}"/>
    <cellStyle name="Normal 86 3 8 2 3" xfId="23794" xr:uid="{00000000-0005-0000-0000-0000A9650000}"/>
    <cellStyle name="Normal 86 3 8 2 3 2" xfId="26649" xr:uid="{00000000-0005-0000-0000-0000AA650000}"/>
    <cellStyle name="Normal 86 3 8 2 4" xfId="25968" xr:uid="{00000000-0005-0000-0000-0000AB650000}"/>
    <cellStyle name="Normal 86 3 9" xfId="22732" xr:uid="{00000000-0005-0000-0000-0000AC650000}"/>
    <cellStyle name="Normal 86 3 9 2" xfId="22733" xr:uid="{00000000-0005-0000-0000-0000AD650000}"/>
    <cellStyle name="Normal 86 3 9 2 2" xfId="23467" xr:uid="{00000000-0005-0000-0000-0000AE650000}"/>
    <cellStyle name="Normal 86 3 9 2 2 2" xfId="26323" xr:uid="{00000000-0005-0000-0000-0000AF650000}"/>
    <cellStyle name="Normal 86 3 9 2 3" xfId="23795" xr:uid="{00000000-0005-0000-0000-0000B0650000}"/>
    <cellStyle name="Normal 86 3 9 2 3 2" xfId="26650" xr:uid="{00000000-0005-0000-0000-0000B1650000}"/>
    <cellStyle name="Normal 86 3 9 2 4" xfId="25969" xr:uid="{00000000-0005-0000-0000-0000B2650000}"/>
    <cellStyle name="Normal 86 4" xfId="22734" xr:uid="{00000000-0005-0000-0000-0000B3650000}"/>
    <cellStyle name="Normal 86 4 2" xfId="22735" xr:uid="{00000000-0005-0000-0000-0000B4650000}"/>
    <cellStyle name="Normal 86 4 2 2" xfId="22736" xr:uid="{00000000-0005-0000-0000-0000B5650000}"/>
    <cellStyle name="Normal 86 4 3" xfId="22737" xr:uid="{00000000-0005-0000-0000-0000B6650000}"/>
    <cellStyle name="Normal 86 4 3 2" xfId="22738" xr:uid="{00000000-0005-0000-0000-0000B7650000}"/>
    <cellStyle name="Normal 86 4 4" xfId="22739" xr:uid="{00000000-0005-0000-0000-0000B8650000}"/>
    <cellStyle name="Normal 86 4 4 2" xfId="22740" xr:uid="{00000000-0005-0000-0000-0000B9650000}"/>
    <cellStyle name="Normal 86 4 4 2 2" xfId="23468" xr:uid="{00000000-0005-0000-0000-0000BA650000}"/>
    <cellStyle name="Normal 86 4 4 2 2 2" xfId="26324" xr:uid="{00000000-0005-0000-0000-0000BB650000}"/>
    <cellStyle name="Normal 86 4 4 2 3" xfId="23796" xr:uid="{00000000-0005-0000-0000-0000BC650000}"/>
    <cellStyle name="Normal 86 4 4 2 3 2" xfId="26651" xr:uid="{00000000-0005-0000-0000-0000BD650000}"/>
    <cellStyle name="Normal 86 4 4 2 4" xfId="25970" xr:uid="{00000000-0005-0000-0000-0000BE650000}"/>
    <cellStyle name="Normal 86 4 5" xfId="22741" xr:uid="{00000000-0005-0000-0000-0000BF650000}"/>
    <cellStyle name="Normal 86 4 5 2" xfId="22742" xr:uid="{00000000-0005-0000-0000-0000C0650000}"/>
    <cellStyle name="Normal 86 4 6" xfId="22743" xr:uid="{00000000-0005-0000-0000-0000C1650000}"/>
    <cellStyle name="Normal 86 4 6 2" xfId="22744" xr:uid="{00000000-0005-0000-0000-0000C2650000}"/>
    <cellStyle name="Normal 86 4 7" xfId="22745" xr:uid="{00000000-0005-0000-0000-0000C3650000}"/>
    <cellStyle name="Normal 86 5" xfId="22746" xr:uid="{00000000-0005-0000-0000-0000C4650000}"/>
    <cellStyle name="Normal 86 5 1" xfId="22747" xr:uid="{00000000-0005-0000-0000-0000C5650000}"/>
    <cellStyle name="Normal 86 5 1 2" xfId="22748" xr:uid="{00000000-0005-0000-0000-0000C6650000}"/>
    <cellStyle name="Normal 86 5 2" xfId="22749" xr:uid="{00000000-0005-0000-0000-0000C7650000}"/>
    <cellStyle name="Normal 86 5 2 2" xfId="22750" xr:uid="{00000000-0005-0000-0000-0000C8650000}"/>
    <cellStyle name="Normal 86 5 3" xfId="22751" xr:uid="{00000000-0005-0000-0000-0000C9650000}"/>
    <cellStyle name="Normal 86 5 3 2" xfId="22752" xr:uid="{00000000-0005-0000-0000-0000CA650000}"/>
    <cellStyle name="Normal 86 5 4" xfId="22753" xr:uid="{00000000-0005-0000-0000-0000CB650000}"/>
    <cellStyle name="Normal 86 5 4 2" xfId="22754" xr:uid="{00000000-0005-0000-0000-0000CC650000}"/>
    <cellStyle name="Normal 86 5 4 2 2" xfId="23469" xr:uid="{00000000-0005-0000-0000-0000CD650000}"/>
    <cellStyle name="Normal 86 5 4 2 2 2" xfId="26325" xr:uid="{00000000-0005-0000-0000-0000CE650000}"/>
    <cellStyle name="Normal 86 5 4 2 3" xfId="23797" xr:uid="{00000000-0005-0000-0000-0000CF650000}"/>
    <cellStyle name="Normal 86 5 4 2 3 2" xfId="26652" xr:uid="{00000000-0005-0000-0000-0000D0650000}"/>
    <cellStyle name="Normal 86 5 4 2 4" xfId="25971" xr:uid="{00000000-0005-0000-0000-0000D1650000}"/>
    <cellStyle name="Normal 86 5 5" xfId="22755" xr:uid="{00000000-0005-0000-0000-0000D2650000}"/>
    <cellStyle name="Normal 86 5 5 2" xfId="22756" xr:uid="{00000000-0005-0000-0000-0000D3650000}"/>
    <cellStyle name="Normal 86 5 5 2 2" xfId="23470" xr:uid="{00000000-0005-0000-0000-0000D4650000}"/>
    <cellStyle name="Normal 86 5 5 2 2 2" xfId="26326" xr:uid="{00000000-0005-0000-0000-0000D5650000}"/>
    <cellStyle name="Normal 86 5 5 2 3" xfId="23798" xr:uid="{00000000-0005-0000-0000-0000D6650000}"/>
    <cellStyle name="Normal 86 5 5 2 3 2" xfId="26653" xr:uid="{00000000-0005-0000-0000-0000D7650000}"/>
    <cellStyle name="Normal 86 5 5 2 4" xfId="25972" xr:uid="{00000000-0005-0000-0000-0000D8650000}"/>
    <cellStyle name="Normal 86 5 6" xfId="22757" xr:uid="{00000000-0005-0000-0000-0000D9650000}"/>
    <cellStyle name="Normal 86 6" xfId="22758" xr:uid="{00000000-0005-0000-0000-0000DA650000}"/>
    <cellStyle name="Normal 86 6 2" xfId="22759" xr:uid="{00000000-0005-0000-0000-0000DB650000}"/>
    <cellStyle name="Normal 86 6 2 2" xfId="22760" xr:uid="{00000000-0005-0000-0000-0000DC650000}"/>
    <cellStyle name="Normal 86 6 2 2 2" xfId="23471" xr:uid="{00000000-0005-0000-0000-0000DD650000}"/>
    <cellStyle name="Normal 86 6 2 2 2 2" xfId="26327" xr:uid="{00000000-0005-0000-0000-0000DE650000}"/>
    <cellStyle name="Normal 86 6 2 2 3" xfId="23799" xr:uid="{00000000-0005-0000-0000-0000DF650000}"/>
    <cellStyle name="Normal 86 6 2 2 3 2" xfId="26654" xr:uid="{00000000-0005-0000-0000-0000E0650000}"/>
    <cellStyle name="Normal 86 6 2 2 4" xfId="25973" xr:uid="{00000000-0005-0000-0000-0000E1650000}"/>
    <cellStyle name="Normal 86 6 3" xfId="22761" xr:uid="{00000000-0005-0000-0000-0000E2650000}"/>
    <cellStyle name="Normal 86 7" xfId="22762" xr:uid="{00000000-0005-0000-0000-0000E3650000}"/>
    <cellStyle name="Normal 86 7 2" xfId="22763" xr:uid="{00000000-0005-0000-0000-0000E4650000}"/>
    <cellStyle name="Normal 86 8" xfId="22764" xr:uid="{00000000-0005-0000-0000-0000E5650000}"/>
    <cellStyle name="Normal 86 8 2" xfId="22765" xr:uid="{00000000-0005-0000-0000-0000E6650000}"/>
    <cellStyle name="Normal 86 8 2 2" xfId="23472" xr:uid="{00000000-0005-0000-0000-0000E7650000}"/>
    <cellStyle name="Normal 86 8 2 2 2" xfId="26328" xr:uid="{00000000-0005-0000-0000-0000E8650000}"/>
    <cellStyle name="Normal 86 8 2 3" xfId="23800" xr:uid="{00000000-0005-0000-0000-0000E9650000}"/>
    <cellStyle name="Normal 86 8 2 3 2" xfId="26655" xr:uid="{00000000-0005-0000-0000-0000EA650000}"/>
    <cellStyle name="Normal 86 8 2 4" xfId="25974" xr:uid="{00000000-0005-0000-0000-0000EB650000}"/>
    <cellStyle name="Normal 86 9" xfId="22766" xr:uid="{00000000-0005-0000-0000-0000EC650000}"/>
    <cellStyle name="Normal 86 9 2" xfId="22767" xr:uid="{00000000-0005-0000-0000-0000ED650000}"/>
    <cellStyle name="Normal 87" xfId="2112" xr:uid="{00000000-0005-0000-0000-0000EE650000}"/>
    <cellStyle name="Normal 87 2" xfId="22768" xr:uid="{00000000-0005-0000-0000-0000EF650000}"/>
    <cellStyle name="Normal 87 2 2" xfId="22769" xr:uid="{00000000-0005-0000-0000-0000F0650000}"/>
    <cellStyle name="Normal 87 3" xfId="2786" xr:uid="{00000000-0005-0000-0000-0000F1650000}"/>
    <cellStyle name="Normal 87 3 2" xfId="22770" xr:uid="{00000000-0005-0000-0000-0000F2650000}"/>
    <cellStyle name="Normal 87 3 3" xfId="22771" xr:uid="{00000000-0005-0000-0000-0000F3650000}"/>
    <cellStyle name="Normal 87 4" xfId="22772" xr:uid="{00000000-0005-0000-0000-0000F4650000}"/>
    <cellStyle name="Normal 87 5" xfId="22773" xr:uid="{00000000-0005-0000-0000-0000F5650000}"/>
    <cellStyle name="Normal 88" xfId="2660" xr:uid="{00000000-0005-0000-0000-0000F6650000}"/>
    <cellStyle name="Normal 88 2" xfId="22774" xr:uid="{00000000-0005-0000-0000-0000F7650000}"/>
    <cellStyle name="Normal 88 2 2" xfId="22775" xr:uid="{00000000-0005-0000-0000-0000F8650000}"/>
    <cellStyle name="Normal 88 3" xfId="22776" xr:uid="{00000000-0005-0000-0000-0000F9650000}"/>
    <cellStyle name="Normal 88 3 2" xfId="22777" xr:uid="{00000000-0005-0000-0000-0000FA650000}"/>
    <cellStyle name="Normal 88 4" xfId="22778" xr:uid="{00000000-0005-0000-0000-0000FB650000}"/>
    <cellStyle name="Normal 88 4 2" xfId="22779" xr:uid="{00000000-0005-0000-0000-0000FC650000}"/>
    <cellStyle name="Normal 88 5" xfId="22780" xr:uid="{00000000-0005-0000-0000-0000FD650000}"/>
    <cellStyle name="Normal 88 6" xfId="22781" xr:uid="{00000000-0005-0000-0000-0000FE650000}"/>
    <cellStyle name="Normal 89" xfId="1368" xr:uid="{00000000-0005-0000-0000-0000FF650000}"/>
    <cellStyle name="Normal 89 2" xfId="2659" xr:uid="{00000000-0005-0000-0000-000000660000}"/>
    <cellStyle name="Normal 89 2 2" xfId="22782" xr:uid="{00000000-0005-0000-0000-000001660000}"/>
    <cellStyle name="Normal 89 2 2 2" xfId="22783" xr:uid="{00000000-0005-0000-0000-000002660000}"/>
    <cellStyle name="Normal 89 2 3" xfId="22784" xr:uid="{00000000-0005-0000-0000-000003660000}"/>
    <cellStyle name="Normal 89 2 4" xfId="22785" xr:uid="{00000000-0005-0000-0000-000004660000}"/>
    <cellStyle name="Normal 89 2 4 2" xfId="22786" xr:uid="{00000000-0005-0000-0000-000005660000}"/>
    <cellStyle name="Normal 89 2 5" xfId="22787" xr:uid="{00000000-0005-0000-0000-000006660000}"/>
    <cellStyle name="Normal 89 3" xfId="22788" xr:uid="{00000000-0005-0000-0000-000007660000}"/>
    <cellStyle name="Normal 89 3 2" xfId="22789" xr:uid="{00000000-0005-0000-0000-000008660000}"/>
    <cellStyle name="Normal 89 3 2 2" xfId="22790" xr:uid="{00000000-0005-0000-0000-000009660000}"/>
    <cellStyle name="Normal 89 3 3" xfId="22791" xr:uid="{00000000-0005-0000-0000-00000A660000}"/>
    <cellStyle name="Normal 89 3 3 2" xfId="22792" xr:uid="{00000000-0005-0000-0000-00000B660000}"/>
    <cellStyle name="Normal 89 3 4" xfId="22793" xr:uid="{00000000-0005-0000-0000-00000C660000}"/>
    <cellStyle name="Normal 89 3 4 2" xfId="22794" xr:uid="{00000000-0005-0000-0000-00000D660000}"/>
    <cellStyle name="Normal 89 3 5" xfId="22795" xr:uid="{00000000-0005-0000-0000-00000E660000}"/>
    <cellStyle name="Normal 89 4" xfId="22796" xr:uid="{00000000-0005-0000-0000-00000F660000}"/>
    <cellStyle name="Normal 89 4 2" xfId="22797" xr:uid="{00000000-0005-0000-0000-000010660000}"/>
    <cellStyle name="Normal 89 5" xfId="22798" xr:uid="{00000000-0005-0000-0000-000011660000}"/>
    <cellStyle name="Normal 89 6" xfId="22799" xr:uid="{00000000-0005-0000-0000-000012660000}"/>
    <cellStyle name="Normal 89 6 2" xfId="22800" xr:uid="{00000000-0005-0000-0000-000013660000}"/>
    <cellStyle name="Normal 89 7" xfId="22801" xr:uid="{00000000-0005-0000-0000-000014660000}"/>
    <cellStyle name="Normal 89 7 2" xfId="22802" xr:uid="{00000000-0005-0000-0000-000015660000}"/>
    <cellStyle name="Normal 89 8" xfId="22803" xr:uid="{00000000-0005-0000-0000-000016660000}"/>
    <cellStyle name="Normal 9" xfId="1369" xr:uid="{00000000-0005-0000-0000-000017660000}"/>
    <cellStyle name="Normal 9 10" xfId="22804" xr:uid="{00000000-0005-0000-0000-000018660000}"/>
    <cellStyle name="Normal 9 11" xfId="22805" xr:uid="{00000000-0005-0000-0000-000019660000}"/>
    <cellStyle name="Normal 9 12" xfId="25425" xr:uid="{00000000-0005-0000-0000-00001A660000}"/>
    <cellStyle name="Normal 9 13" xfId="25426" xr:uid="{00000000-0005-0000-0000-00001B660000}"/>
    <cellStyle name="Normal 9 14" xfId="25427" xr:uid="{00000000-0005-0000-0000-00001C660000}"/>
    <cellStyle name="Normal 9 2" xfId="2104" xr:uid="{00000000-0005-0000-0000-00001D660000}"/>
    <cellStyle name="Normal 9 2 2" xfId="22806" xr:uid="{00000000-0005-0000-0000-00001E660000}"/>
    <cellStyle name="Normal 9 2 2 2" xfId="22807" xr:uid="{00000000-0005-0000-0000-00001F660000}"/>
    <cellStyle name="Normal 9 2 3" xfId="22808" xr:uid="{00000000-0005-0000-0000-000020660000}"/>
    <cellStyle name="Normal 9 2 4" xfId="22809" xr:uid="{00000000-0005-0000-0000-000021660000}"/>
    <cellStyle name="Normal 9 2 4 2" xfId="22810" xr:uid="{00000000-0005-0000-0000-000022660000}"/>
    <cellStyle name="Normal 9 2 5" xfId="22811" xr:uid="{00000000-0005-0000-0000-000023660000}"/>
    <cellStyle name="Normal 9 3" xfId="2787" xr:uid="{00000000-0005-0000-0000-000024660000}"/>
    <cellStyle name="Normal 9 3 2" xfId="22812" xr:uid="{00000000-0005-0000-0000-000025660000}"/>
    <cellStyle name="Normal 9 3 2 2" xfId="22813" xr:uid="{00000000-0005-0000-0000-000026660000}"/>
    <cellStyle name="Normal 9 3 3" xfId="22814" xr:uid="{00000000-0005-0000-0000-000027660000}"/>
    <cellStyle name="Normal 9 3 3 2" xfId="22815" xr:uid="{00000000-0005-0000-0000-000028660000}"/>
    <cellStyle name="Normal 9 3 4" xfId="22816" xr:uid="{00000000-0005-0000-0000-000029660000}"/>
    <cellStyle name="Normal 9 3 4 2" xfId="22817" xr:uid="{00000000-0005-0000-0000-00002A660000}"/>
    <cellStyle name="Normal 9 3 5" xfId="22818" xr:uid="{00000000-0005-0000-0000-00002B660000}"/>
    <cellStyle name="Normal 9 3 6" xfId="22819" xr:uid="{00000000-0005-0000-0000-00002C660000}"/>
    <cellStyle name="Normal 9 4" xfId="22820" xr:uid="{00000000-0005-0000-0000-00002D660000}"/>
    <cellStyle name="Normal 9 4 2" xfId="22821" xr:uid="{00000000-0005-0000-0000-00002E660000}"/>
    <cellStyle name="Normal 9 4 2 2" xfId="22822" xr:uid="{00000000-0005-0000-0000-00002F660000}"/>
    <cellStyle name="Normal 9 4 3" xfId="22823" xr:uid="{00000000-0005-0000-0000-000030660000}"/>
    <cellStyle name="Normal 9 4 3 2" xfId="22824" xr:uid="{00000000-0005-0000-0000-000031660000}"/>
    <cellStyle name="Normal 9 4 4" xfId="22825" xr:uid="{00000000-0005-0000-0000-000032660000}"/>
    <cellStyle name="Normal 9 4 4 2" xfId="22826" xr:uid="{00000000-0005-0000-0000-000033660000}"/>
    <cellStyle name="Normal 9 4 5" xfId="22827" xr:uid="{00000000-0005-0000-0000-000034660000}"/>
    <cellStyle name="Normal 9 5" xfId="22828" xr:uid="{00000000-0005-0000-0000-000035660000}"/>
    <cellStyle name="Normal 9 5 2" xfId="22829" xr:uid="{00000000-0005-0000-0000-000036660000}"/>
    <cellStyle name="Normal 9 6" xfId="22830" xr:uid="{00000000-0005-0000-0000-000037660000}"/>
    <cellStyle name="Normal 9 7" xfId="22831" xr:uid="{00000000-0005-0000-0000-000038660000}"/>
    <cellStyle name="Normal 9 7 2" xfId="22832" xr:uid="{00000000-0005-0000-0000-000039660000}"/>
    <cellStyle name="Normal 9 8" xfId="22833" xr:uid="{00000000-0005-0000-0000-00003A660000}"/>
    <cellStyle name="Normal 9 8 2" xfId="22834" xr:uid="{00000000-0005-0000-0000-00003B660000}"/>
    <cellStyle name="Normal 9 9" xfId="22835" xr:uid="{00000000-0005-0000-0000-00003C660000}"/>
    <cellStyle name="Normal 90" xfId="2661" xr:uid="{00000000-0005-0000-0000-00003D660000}"/>
    <cellStyle name="Normal 90 2" xfId="22836" xr:uid="{00000000-0005-0000-0000-00003E660000}"/>
    <cellStyle name="Normal 90 2 2" xfId="22837" xr:uid="{00000000-0005-0000-0000-00003F660000}"/>
    <cellStyle name="Normal 90 3" xfId="22838" xr:uid="{00000000-0005-0000-0000-000040660000}"/>
    <cellStyle name="Normal 90 3 2" xfId="22839" xr:uid="{00000000-0005-0000-0000-000041660000}"/>
    <cellStyle name="Normal 90 4" xfId="22840" xr:uid="{00000000-0005-0000-0000-000042660000}"/>
    <cellStyle name="Normal 90 4 2" xfId="22841" xr:uid="{00000000-0005-0000-0000-000043660000}"/>
    <cellStyle name="Normal 90 5" xfId="22842" xr:uid="{00000000-0005-0000-0000-000044660000}"/>
    <cellStyle name="Normal 90 6" xfId="22843" xr:uid="{00000000-0005-0000-0000-000045660000}"/>
    <cellStyle name="Normal 91" xfId="2662" xr:uid="{00000000-0005-0000-0000-000046660000}"/>
    <cellStyle name="Normal 91 1" xfId="22844" xr:uid="{00000000-0005-0000-0000-000047660000}"/>
    <cellStyle name="Normal 91 1 2" xfId="22845" xr:uid="{00000000-0005-0000-0000-000048660000}"/>
    <cellStyle name="Normal 91 10" xfId="22846" xr:uid="{00000000-0005-0000-0000-000049660000}"/>
    <cellStyle name="Normal 91 11" xfId="22847" xr:uid="{00000000-0005-0000-0000-00004A660000}"/>
    <cellStyle name="Normal 91 12" xfId="23163" xr:uid="{00000000-0005-0000-0000-00004B660000}"/>
    <cellStyle name="Normal 91 12 2" xfId="26019" xr:uid="{00000000-0005-0000-0000-00004C660000}"/>
    <cellStyle name="Normal 91 13" xfId="23515" xr:uid="{00000000-0005-0000-0000-00004D660000}"/>
    <cellStyle name="Normal 91 13 2" xfId="26370" xr:uid="{00000000-0005-0000-0000-00004E660000}"/>
    <cellStyle name="Normal 91 14" xfId="25663" xr:uid="{00000000-0005-0000-0000-00004F660000}"/>
    <cellStyle name="Normal 91 2" xfId="2680" xr:uid="{00000000-0005-0000-0000-000050660000}"/>
    <cellStyle name="Normal 91 2 1" xfId="22848" xr:uid="{00000000-0005-0000-0000-000051660000}"/>
    <cellStyle name="Normal 91 2 1 2" xfId="22849" xr:uid="{00000000-0005-0000-0000-000052660000}"/>
    <cellStyle name="Normal 91 2 10" xfId="23181" xr:uid="{00000000-0005-0000-0000-000053660000}"/>
    <cellStyle name="Normal 91 2 10 2" xfId="26037" xr:uid="{00000000-0005-0000-0000-000054660000}"/>
    <cellStyle name="Normal 91 2 11" xfId="23533" xr:uid="{00000000-0005-0000-0000-000055660000}"/>
    <cellStyle name="Normal 91 2 11 2" xfId="26388" xr:uid="{00000000-0005-0000-0000-000056660000}"/>
    <cellStyle name="Normal 91 2 12" xfId="25681" xr:uid="{00000000-0005-0000-0000-000057660000}"/>
    <cellStyle name="Normal 91 2 2" xfId="22850" xr:uid="{00000000-0005-0000-0000-000058660000}"/>
    <cellStyle name="Normal 91 2 2 2" xfId="22851" xr:uid="{00000000-0005-0000-0000-000059660000}"/>
    <cellStyle name="Normal 91 2 2 2 2" xfId="22852" xr:uid="{00000000-0005-0000-0000-00005A660000}"/>
    <cellStyle name="Normal 91 2 2 2 2 2" xfId="23473" xr:uid="{00000000-0005-0000-0000-00005B660000}"/>
    <cellStyle name="Normal 91 2 2 2 2 2 2" xfId="26329" xr:uid="{00000000-0005-0000-0000-00005C660000}"/>
    <cellStyle name="Normal 91 2 2 2 2 3" xfId="23801" xr:uid="{00000000-0005-0000-0000-00005D660000}"/>
    <cellStyle name="Normal 91 2 2 2 2 3 2" xfId="26656" xr:uid="{00000000-0005-0000-0000-00005E660000}"/>
    <cellStyle name="Normal 91 2 2 2 2 4" xfId="25975" xr:uid="{00000000-0005-0000-0000-00005F660000}"/>
    <cellStyle name="Normal 91 2 2 3" xfId="22853" xr:uid="{00000000-0005-0000-0000-000060660000}"/>
    <cellStyle name="Normal 91 2 3" xfId="22854" xr:uid="{00000000-0005-0000-0000-000061660000}"/>
    <cellStyle name="Normal 91 2 3 2" xfId="22855" xr:uid="{00000000-0005-0000-0000-000062660000}"/>
    <cellStyle name="Normal 91 2 4" xfId="22856" xr:uid="{00000000-0005-0000-0000-000063660000}"/>
    <cellStyle name="Normal 91 2 4 2" xfId="22857" xr:uid="{00000000-0005-0000-0000-000064660000}"/>
    <cellStyle name="Normal 91 2 5" xfId="22858" xr:uid="{00000000-0005-0000-0000-000065660000}"/>
    <cellStyle name="Normal 91 2 5 2" xfId="22859" xr:uid="{00000000-0005-0000-0000-000066660000}"/>
    <cellStyle name="Normal 91 2 6" xfId="22860" xr:uid="{00000000-0005-0000-0000-000067660000}"/>
    <cellStyle name="Normal 91 2 6 2" xfId="22861" xr:uid="{00000000-0005-0000-0000-000068660000}"/>
    <cellStyle name="Normal 91 2 6 2 2" xfId="23474" xr:uid="{00000000-0005-0000-0000-000069660000}"/>
    <cellStyle name="Normal 91 2 6 2 2 2" xfId="26330" xr:uid="{00000000-0005-0000-0000-00006A660000}"/>
    <cellStyle name="Normal 91 2 6 2 3" xfId="23802" xr:uid="{00000000-0005-0000-0000-00006B660000}"/>
    <cellStyle name="Normal 91 2 6 2 3 2" xfId="26657" xr:uid="{00000000-0005-0000-0000-00006C660000}"/>
    <cellStyle name="Normal 91 2 6 2 4" xfId="25976" xr:uid="{00000000-0005-0000-0000-00006D660000}"/>
    <cellStyle name="Normal 91 2 7" xfId="22862" xr:uid="{00000000-0005-0000-0000-00006E660000}"/>
    <cellStyle name="Normal 91 2 7 2" xfId="22863" xr:uid="{00000000-0005-0000-0000-00006F660000}"/>
    <cellStyle name="Normal 91 2 7 2 2" xfId="23475" xr:uid="{00000000-0005-0000-0000-000070660000}"/>
    <cellStyle name="Normal 91 2 7 2 2 2" xfId="26331" xr:uid="{00000000-0005-0000-0000-000071660000}"/>
    <cellStyle name="Normal 91 2 7 2 3" xfId="23803" xr:uid="{00000000-0005-0000-0000-000072660000}"/>
    <cellStyle name="Normal 91 2 7 2 3 2" xfId="26658" xr:uid="{00000000-0005-0000-0000-000073660000}"/>
    <cellStyle name="Normal 91 2 7 2 4" xfId="25977" xr:uid="{00000000-0005-0000-0000-000074660000}"/>
    <cellStyle name="Normal 91 2 8" xfId="22864" xr:uid="{00000000-0005-0000-0000-000075660000}"/>
    <cellStyle name="Normal 91 2 9" xfId="22865" xr:uid="{00000000-0005-0000-0000-000076660000}"/>
    <cellStyle name="Normal 91 3" xfId="22866" xr:uid="{00000000-0005-0000-0000-000077660000}"/>
    <cellStyle name="Normal 91 3 1" xfId="22867" xr:uid="{00000000-0005-0000-0000-000078660000}"/>
    <cellStyle name="Normal 91 3 1 2" xfId="22868" xr:uid="{00000000-0005-0000-0000-000079660000}"/>
    <cellStyle name="Normal 91 3 2" xfId="22869" xr:uid="{00000000-0005-0000-0000-00007A660000}"/>
    <cellStyle name="Normal 91 3 2 2" xfId="22870" xr:uid="{00000000-0005-0000-0000-00007B660000}"/>
    <cellStyle name="Normal 91 3 3" xfId="22871" xr:uid="{00000000-0005-0000-0000-00007C660000}"/>
    <cellStyle name="Normal 91 3 3 2" xfId="22872" xr:uid="{00000000-0005-0000-0000-00007D660000}"/>
    <cellStyle name="Normal 91 3 4" xfId="22873" xr:uid="{00000000-0005-0000-0000-00007E660000}"/>
    <cellStyle name="Normal 91 3 4 2" xfId="22874" xr:uid="{00000000-0005-0000-0000-00007F660000}"/>
    <cellStyle name="Normal 91 3 4 2 2" xfId="23476" xr:uid="{00000000-0005-0000-0000-000080660000}"/>
    <cellStyle name="Normal 91 3 4 2 2 2" xfId="26332" xr:uid="{00000000-0005-0000-0000-000081660000}"/>
    <cellStyle name="Normal 91 3 4 2 3" xfId="23804" xr:uid="{00000000-0005-0000-0000-000082660000}"/>
    <cellStyle name="Normal 91 3 4 2 3 2" xfId="26659" xr:uid="{00000000-0005-0000-0000-000083660000}"/>
    <cellStyle name="Normal 91 3 4 2 4" xfId="25978" xr:uid="{00000000-0005-0000-0000-000084660000}"/>
    <cellStyle name="Normal 91 3 5" xfId="22875" xr:uid="{00000000-0005-0000-0000-000085660000}"/>
    <cellStyle name="Normal 91 3 5 2" xfId="22876" xr:uid="{00000000-0005-0000-0000-000086660000}"/>
    <cellStyle name="Normal 91 3 5 2 2" xfId="23477" xr:uid="{00000000-0005-0000-0000-000087660000}"/>
    <cellStyle name="Normal 91 3 5 2 2 2" xfId="26333" xr:uid="{00000000-0005-0000-0000-000088660000}"/>
    <cellStyle name="Normal 91 3 5 2 3" xfId="23805" xr:uid="{00000000-0005-0000-0000-000089660000}"/>
    <cellStyle name="Normal 91 3 5 2 3 2" xfId="26660" xr:uid="{00000000-0005-0000-0000-00008A660000}"/>
    <cellStyle name="Normal 91 3 5 2 4" xfId="25979" xr:uid="{00000000-0005-0000-0000-00008B660000}"/>
    <cellStyle name="Normal 91 3 6" xfId="22877" xr:uid="{00000000-0005-0000-0000-00008C660000}"/>
    <cellStyle name="Normal 91 4" xfId="22878" xr:uid="{00000000-0005-0000-0000-00008D660000}"/>
    <cellStyle name="Normal 91 4 2" xfId="22879" xr:uid="{00000000-0005-0000-0000-00008E660000}"/>
    <cellStyle name="Normal 91 5" xfId="22880" xr:uid="{00000000-0005-0000-0000-00008F660000}"/>
    <cellStyle name="Normal 91 5 2" xfId="22881" xr:uid="{00000000-0005-0000-0000-000090660000}"/>
    <cellStyle name="Normal 91 6" xfId="22882" xr:uid="{00000000-0005-0000-0000-000091660000}"/>
    <cellStyle name="Normal 91 6 2" xfId="22883" xr:uid="{00000000-0005-0000-0000-000092660000}"/>
    <cellStyle name="Normal 91 7" xfId="22884" xr:uid="{00000000-0005-0000-0000-000093660000}"/>
    <cellStyle name="Normal 91 7 2" xfId="22885" xr:uid="{00000000-0005-0000-0000-000094660000}"/>
    <cellStyle name="Normal 91 7 2 2" xfId="23478" xr:uid="{00000000-0005-0000-0000-000095660000}"/>
    <cellStyle name="Normal 91 7 2 2 2" xfId="26334" xr:uid="{00000000-0005-0000-0000-000096660000}"/>
    <cellStyle name="Normal 91 7 2 3" xfId="23806" xr:uid="{00000000-0005-0000-0000-000097660000}"/>
    <cellStyle name="Normal 91 7 2 3 2" xfId="26661" xr:uid="{00000000-0005-0000-0000-000098660000}"/>
    <cellStyle name="Normal 91 7 2 4" xfId="25980" xr:uid="{00000000-0005-0000-0000-000099660000}"/>
    <cellStyle name="Normal 91 8" xfId="22886" xr:uid="{00000000-0005-0000-0000-00009A660000}"/>
    <cellStyle name="Normal 91 8 2" xfId="22887" xr:uid="{00000000-0005-0000-0000-00009B660000}"/>
    <cellStyle name="Normal 91 8 2 2" xfId="23479" xr:uid="{00000000-0005-0000-0000-00009C660000}"/>
    <cellStyle name="Normal 91 8 2 2 2" xfId="26335" xr:uid="{00000000-0005-0000-0000-00009D660000}"/>
    <cellStyle name="Normal 91 8 2 3" xfId="23807" xr:uid="{00000000-0005-0000-0000-00009E660000}"/>
    <cellStyle name="Normal 91 8 2 3 2" xfId="26662" xr:uid="{00000000-0005-0000-0000-00009F660000}"/>
    <cellStyle name="Normal 91 8 2 4" xfId="25981" xr:uid="{00000000-0005-0000-0000-0000A0660000}"/>
    <cellStyle name="Normal 91 9" xfId="22888" xr:uid="{00000000-0005-0000-0000-0000A1660000}"/>
    <cellStyle name="Normal 91 9 2" xfId="22889" xr:uid="{00000000-0005-0000-0000-0000A2660000}"/>
    <cellStyle name="Normal 91 9 2 2" xfId="23480" xr:uid="{00000000-0005-0000-0000-0000A3660000}"/>
    <cellStyle name="Normal 91 9 2 2 2" xfId="26336" xr:uid="{00000000-0005-0000-0000-0000A4660000}"/>
    <cellStyle name="Normal 91 9 2 3" xfId="23808" xr:uid="{00000000-0005-0000-0000-0000A5660000}"/>
    <cellStyle name="Normal 91 9 2 3 2" xfId="26663" xr:uid="{00000000-0005-0000-0000-0000A6660000}"/>
    <cellStyle name="Normal 91 9 2 4" xfId="25982" xr:uid="{00000000-0005-0000-0000-0000A7660000}"/>
    <cellStyle name="Normal 92" xfId="22890" xr:uid="{00000000-0005-0000-0000-0000A8660000}"/>
    <cellStyle name="Normal 92 2" xfId="22891" xr:uid="{00000000-0005-0000-0000-0000A9660000}"/>
    <cellStyle name="Normal 92 2 2" xfId="22892" xr:uid="{00000000-0005-0000-0000-0000AA660000}"/>
    <cellStyle name="Normal 92 2 2 2" xfId="22893" xr:uid="{00000000-0005-0000-0000-0000AB660000}"/>
    <cellStyle name="Normal 92 2 3" xfId="22894" xr:uid="{00000000-0005-0000-0000-0000AC660000}"/>
    <cellStyle name="Normal 92 3" xfId="22895" xr:uid="{00000000-0005-0000-0000-0000AD660000}"/>
    <cellStyle name="Normal 92 3 2" xfId="22896" xr:uid="{00000000-0005-0000-0000-0000AE660000}"/>
    <cellStyle name="Normal 92 4" xfId="22897" xr:uid="{00000000-0005-0000-0000-0000AF660000}"/>
    <cellStyle name="Normal 92 4 2" xfId="22898" xr:uid="{00000000-0005-0000-0000-0000B0660000}"/>
    <cellStyle name="Normal 92 5" xfId="22899" xr:uid="{00000000-0005-0000-0000-0000B1660000}"/>
    <cellStyle name="Normal 92 5 2" xfId="22900" xr:uid="{00000000-0005-0000-0000-0000B2660000}"/>
    <cellStyle name="Normal 92 5 2 2" xfId="23481" xr:uid="{00000000-0005-0000-0000-0000B3660000}"/>
    <cellStyle name="Normal 92 5 2 2 2" xfId="26337" xr:uid="{00000000-0005-0000-0000-0000B4660000}"/>
    <cellStyle name="Normal 92 5 2 3" xfId="23809" xr:uid="{00000000-0005-0000-0000-0000B5660000}"/>
    <cellStyle name="Normal 92 5 2 3 2" xfId="26664" xr:uid="{00000000-0005-0000-0000-0000B6660000}"/>
    <cellStyle name="Normal 92 5 2 4" xfId="25983" xr:uid="{00000000-0005-0000-0000-0000B7660000}"/>
    <cellStyle name="Normal 92 6" xfId="22901" xr:uid="{00000000-0005-0000-0000-0000B8660000}"/>
    <cellStyle name="Normal 92 6 2" xfId="22902" xr:uid="{00000000-0005-0000-0000-0000B9660000}"/>
    <cellStyle name="Normal 92 7" xfId="22903" xr:uid="{00000000-0005-0000-0000-0000BA660000}"/>
    <cellStyle name="Normal 93" xfId="22904" xr:uid="{00000000-0005-0000-0000-0000BB660000}"/>
    <cellStyle name="Normal 93 1" xfId="22905" xr:uid="{00000000-0005-0000-0000-0000BC660000}"/>
    <cellStyle name="Normal 93 1 2" xfId="22906" xr:uid="{00000000-0005-0000-0000-0000BD660000}"/>
    <cellStyle name="Normal 93 2" xfId="22907" xr:uid="{00000000-0005-0000-0000-0000BE660000}"/>
    <cellStyle name="Normal 93 2 2" xfId="22908" xr:uid="{00000000-0005-0000-0000-0000BF660000}"/>
    <cellStyle name="Normal 93 3" xfId="22909" xr:uid="{00000000-0005-0000-0000-0000C0660000}"/>
    <cellStyle name="Normal 93 3 2" xfId="22910" xr:uid="{00000000-0005-0000-0000-0000C1660000}"/>
    <cellStyle name="Normal 93 4" xfId="22911" xr:uid="{00000000-0005-0000-0000-0000C2660000}"/>
    <cellStyle name="Normal 93 4 2" xfId="22912" xr:uid="{00000000-0005-0000-0000-0000C3660000}"/>
    <cellStyle name="Normal 93 4 2 2" xfId="23482" xr:uid="{00000000-0005-0000-0000-0000C4660000}"/>
    <cellStyle name="Normal 93 4 2 2 2" xfId="26338" xr:uid="{00000000-0005-0000-0000-0000C5660000}"/>
    <cellStyle name="Normal 93 4 2 3" xfId="23810" xr:uid="{00000000-0005-0000-0000-0000C6660000}"/>
    <cellStyle name="Normal 93 4 2 3 2" xfId="26665" xr:uid="{00000000-0005-0000-0000-0000C7660000}"/>
    <cellStyle name="Normal 93 4 2 4" xfId="25984" xr:uid="{00000000-0005-0000-0000-0000C8660000}"/>
    <cellStyle name="Normal 93 5" xfId="22913" xr:uid="{00000000-0005-0000-0000-0000C9660000}"/>
    <cellStyle name="Normal 93 5 2" xfId="22914" xr:uid="{00000000-0005-0000-0000-0000CA660000}"/>
    <cellStyle name="Normal 93 5 2 2" xfId="23483" xr:uid="{00000000-0005-0000-0000-0000CB660000}"/>
    <cellStyle name="Normal 93 5 2 2 2" xfId="26339" xr:uid="{00000000-0005-0000-0000-0000CC660000}"/>
    <cellStyle name="Normal 93 5 2 3" xfId="23811" xr:uid="{00000000-0005-0000-0000-0000CD660000}"/>
    <cellStyle name="Normal 93 5 2 3 2" xfId="26666" xr:uid="{00000000-0005-0000-0000-0000CE660000}"/>
    <cellStyle name="Normal 93 5 2 4" xfId="25985" xr:uid="{00000000-0005-0000-0000-0000CF660000}"/>
    <cellStyle name="Normal 93 6" xfId="22915" xr:uid="{00000000-0005-0000-0000-0000D0660000}"/>
    <cellStyle name="Normal 94" xfId="22916" xr:uid="{00000000-0005-0000-0000-0000D1660000}"/>
    <cellStyle name="Normal 94 1" xfId="22917" xr:uid="{00000000-0005-0000-0000-0000D2660000}"/>
    <cellStyle name="Normal 94 1 2" xfId="22918" xr:uid="{00000000-0005-0000-0000-0000D3660000}"/>
    <cellStyle name="Normal 94 2" xfId="22919" xr:uid="{00000000-0005-0000-0000-0000D4660000}"/>
    <cellStyle name="Normal 94 2 2" xfId="22920" xr:uid="{00000000-0005-0000-0000-0000D5660000}"/>
    <cellStyle name="Normal 94 3" xfId="22921" xr:uid="{00000000-0005-0000-0000-0000D6660000}"/>
    <cellStyle name="Normal 94 3 2" xfId="22922" xr:uid="{00000000-0005-0000-0000-0000D7660000}"/>
    <cellStyle name="Normal 94 4" xfId="22923" xr:uid="{00000000-0005-0000-0000-0000D8660000}"/>
    <cellStyle name="Normal 94 4 2" xfId="22924" xr:uid="{00000000-0005-0000-0000-0000D9660000}"/>
    <cellStyle name="Normal 94 5" xfId="22925" xr:uid="{00000000-0005-0000-0000-0000DA660000}"/>
    <cellStyle name="Normal 94 5 2" xfId="22926" xr:uid="{00000000-0005-0000-0000-0000DB660000}"/>
    <cellStyle name="Normal 94 5 2 2" xfId="23484" xr:uid="{00000000-0005-0000-0000-0000DC660000}"/>
    <cellStyle name="Normal 94 5 2 2 2" xfId="26340" xr:uid="{00000000-0005-0000-0000-0000DD660000}"/>
    <cellStyle name="Normal 94 5 2 3" xfId="23812" xr:uid="{00000000-0005-0000-0000-0000DE660000}"/>
    <cellStyle name="Normal 94 5 2 3 2" xfId="26667" xr:uid="{00000000-0005-0000-0000-0000DF660000}"/>
    <cellStyle name="Normal 94 5 2 4" xfId="25986" xr:uid="{00000000-0005-0000-0000-0000E0660000}"/>
    <cellStyle name="Normal 94 6" xfId="22927" xr:uid="{00000000-0005-0000-0000-0000E1660000}"/>
    <cellStyle name="Normal 94 6 2" xfId="22928" xr:uid="{00000000-0005-0000-0000-0000E2660000}"/>
    <cellStyle name="Normal 94 6 2 2" xfId="23485" xr:uid="{00000000-0005-0000-0000-0000E3660000}"/>
    <cellStyle name="Normal 94 6 2 2 2" xfId="26341" xr:uid="{00000000-0005-0000-0000-0000E4660000}"/>
    <cellStyle name="Normal 94 6 2 3" xfId="23813" xr:uid="{00000000-0005-0000-0000-0000E5660000}"/>
    <cellStyle name="Normal 94 6 2 3 2" xfId="26668" xr:uid="{00000000-0005-0000-0000-0000E6660000}"/>
    <cellStyle name="Normal 94 6 2 4" xfId="25987" xr:uid="{00000000-0005-0000-0000-0000E7660000}"/>
    <cellStyle name="Normal 94 7" xfId="22929" xr:uid="{00000000-0005-0000-0000-0000E8660000}"/>
    <cellStyle name="Normal 95" xfId="22930" xr:uid="{00000000-0005-0000-0000-0000E9660000}"/>
    <cellStyle name="Normal 95 2" xfId="22931" xr:uid="{00000000-0005-0000-0000-0000EA660000}"/>
    <cellStyle name="Normal 95 2 2" xfId="22932" xr:uid="{00000000-0005-0000-0000-0000EB660000}"/>
    <cellStyle name="Normal 95 3" xfId="22933" xr:uid="{00000000-0005-0000-0000-0000EC660000}"/>
    <cellStyle name="Normal 96" xfId="2788" xr:uid="{00000000-0005-0000-0000-0000ED660000}"/>
    <cellStyle name="Normal 96 2" xfId="22934" xr:uid="{00000000-0005-0000-0000-0000EE660000}"/>
    <cellStyle name="Normal 96 2 2" xfId="23486" xr:uid="{00000000-0005-0000-0000-0000EF660000}"/>
    <cellStyle name="Normal 96 2 2 2" xfId="26342" xr:uid="{00000000-0005-0000-0000-0000F0660000}"/>
    <cellStyle name="Normal 96 2 3" xfId="23814" xr:uid="{00000000-0005-0000-0000-0000F1660000}"/>
    <cellStyle name="Normal 96 2 3 2" xfId="26669" xr:uid="{00000000-0005-0000-0000-0000F2660000}"/>
    <cellStyle name="Normal 96 2 4" xfId="25988" xr:uid="{00000000-0005-0000-0000-0000F3660000}"/>
    <cellStyle name="Normal 96 3" xfId="22935" xr:uid="{00000000-0005-0000-0000-0000F4660000}"/>
    <cellStyle name="Normal 96 4" xfId="23205" xr:uid="{00000000-0005-0000-0000-0000F5660000}"/>
    <cellStyle name="Normal 96 4 2" xfId="26061" xr:uid="{00000000-0005-0000-0000-0000F6660000}"/>
    <cellStyle name="Normal 96 5" xfId="23555" xr:uid="{00000000-0005-0000-0000-0000F7660000}"/>
    <cellStyle name="Normal 96 5 2" xfId="26410" xr:uid="{00000000-0005-0000-0000-0000F8660000}"/>
    <cellStyle name="Normal 96 6" xfId="25705" xr:uid="{00000000-0005-0000-0000-0000F9660000}"/>
    <cellStyle name="Normal 97" xfId="22936" xr:uid="{00000000-0005-0000-0000-0000FA660000}"/>
    <cellStyle name="Normal 97 2" xfId="22937" xr:uid="{00000000-0005-0000-0000-0000FB660000}"/>
    <cellStyle name="Normal 98" xfId="2789" xr:uid="{00000000-0005-0000-0000-0000FC660000}"/>
    <cellStyle name="Normal 98 2" xfId="22938" xr:uid="{00000000-0005-0000-0000-0000FD660000}"/>
    <cellStyle name="Normal 98 3" xfId="22939" xr:uid="{00000000-0005-0000-0000-0000FE660000}"/>
    <cellStyle name="Normal 99" xfId="22940" xr:uid="{00000000-0005-0000-0000-0000FF660000}"/>
    <cellStyle name="Normal_Sheet1 3" xfId="27176" xr:uid="{00000000-0005-0000-0000-000000670000}"/>
    <cellStyle name="Normal_tros_TPKC_Dubrava_29_11_05_2kat" xfId="27169" xr:uid="{00000000-0005-0000-0000-000001670000}"/>
    <cellStyle name="Normal_Troskovnik_JANAF - konačni" xfId="27165" xr:uid="{00000000-0005-0000-0000-000002670000}"/>
    <cellStyle name="Normal_troskovnik_stroj_Jarun 2" xfId="27168" xr:uid="{00000000-0005-0000-0000-000003670000}"/>
    <cellStyle name="Normal_troskovnik_stroj_TTN 2" xfId="27155" xr:uid="{00000000-0005-0000-0000-000004670000}"/>
    <cellStyle name="Normal_TROSKOVNIK-revizija2 2 2" xfId="27163" xr:uid="{00000000-0005-0000-0000-000005670000}"/>
    <cellStyle name="Normal_TROSKOVNIK-revizija2 3" xfId="27152" xr:uid="{00000000-0005-0000-0000-000006670000}"/>
    <cellStyle name="Normal_Troškovnik  Duplex prazan 300508 2" xfId="27161" xr:uid="{00000000-0005-0000-0000-000007670000}"/>
    <cellStyle name="Normal_Troškovnik TOSHIBA 2" xfId="27162" xr:uid="{00000000-0005-0000-0000-000008670000}"/>
    <cellStyle name="Normal_troškovnik_Gajnice sjever" xfId="27167" xr:uid="{00000000-0005-0000-0000-000009670000}"/>
    <cellStyle name="Normal_troškovnikKRZNAR" xfId="27160" xr:uid="{00000000-0005-0000-0000-00000A670000}"/>
    <cellStyle name="Normal_Vlainić troškovnik Grijanje" xfId="27164" xr:uid="{00000000-0005-0000-0000-00000B670000}"/>
    <cellStyle name="Normal1" xfId="23121" xr:uid="{00000000-0005-0000-0000-00000C670000}"/>
    <cellStyle name="Normal3" xfId="23827" xr:uid="{00000000-0005-0000-0000-00000D670000}"/>
    <cellStyle name="Normalno" xfId="0" builtinId="0"/>
    <cellStyle name="Normalno 12" xfId="23830" xr:uid="{00000000-0005-0000-0000-00000F670000}"/>
    <cellStyle name="Normalno 16" xfId="23836" xr:uid="{00000000-0005-0000-0000-000010670000}"/>
    <cellStyle name="Normalno 16 2" xfId="23844" xr:uid="{00000000-0005-0000-0000-000011670000}"/>
    <cellStyle name="Normalno 17" xfId="27171" xr:uid="{00000000-0005-0000-0000-000012670000}"/>
    <cellStyle name="Normalno 18" xfId="23837" xr:uid="{00000000-0005-0000-0000-000013670000}"/>
    <cellStyle name="Normalno 18 2" xfId="23845" xr:uid="{00000000-0005-0000-0000-000014670000}"/>
    <cellStyle name="Normalno 2" xfId="22941" xr:uid="{00000000-0005-0000-0000-000015670000}"/>
    <cellStyle name="Normalno 2 2" xfId="22942" xr:uid="{00000000-0005-0000-0000-000016670000}"/>
    <cellStyle name="Normalno 2 2 2" xfId="22943" xr:uid="{00000000-0005-0000-0000-000017670000}"/>
    <cellStyle name="Normalno 2 2 2 2" xfId="23846" xr:uid="{00000000-0005-0000-0000-000018670000}"/>
    <cellStyle name="Normalno 2 3" xfId="22944" xr:uid="{00000000-0005-0000-0000-000019670000}"/>
    <cellStyle name="Normalno 2 3 2" xfId="22945" xr:uid="{00000000-0005-0000-0000-00001A670000}"/>
    <cellStyle name="Normalno 2 4" xfId="22946" xr:uid="{00000000-0005-0000-0000-00001B670000}"/>
    <cellStyle name="Normalno 2 4 2" xfId="22947" xr:uid="{00000000-0005-0000-0000-00001C670000}"/>
    <cellStyle name="Normalno 2 5" xfId="22948" xr:uid="{00000000-0005-0000-0000-00001D670000}"/>
    <cellStyle name="Normalno 3" xfId="25428" xr:uid="{00000000-0005-0000-0000-00001E670000}"/>
    <cellStyle name="Normalno 3 2" xfId="25429" xr:uid="{00000000-0005-0000-0000-00001F670000}"/>
    <cellStyle name="Normalno 3 2 2" xfId="27151" xr:uid="{00000000-0005-0000-0000-000020670000}"/>
    <cellStyle name="Normalno 3 2 5" xfId="27173" xr:uid="{00000000-0005-0000-0000-000021670000}"/>
    <cellStyle name="Normalno 3 3" xfId="27166" xr:uid="{00000000-0005-0000-0000-000022670000}"/>
    <cellStyle name="Normalno 3 4" xfId="23835" xr:uid="{00000000-0005-0000-0000-000023670000}"/>
    <cellStyle name="Normalno 4" xfId="23853" xr:uid="{00000000-0005-0000-0000-000024670000}"/>
    <cellStyle name="Normalno 4 2" xfId="23854" xr:uid="{00000000-0005-0000-0000-000025670000}"/>
    <cellStyle name="Normalno 4 3" xfId="25430" xr:uid="{00000000-0005-0000-0000-000026670000}"/>
    <cellStyle name="Normalno 4 4" xfId="26680" xr:uid="{00000000-0005-0000-0000-000027670000}"/>
    <cellStyle name="Normalno 5" xfId="25431" xr:uid="{00000000-0005-0000-0000-000028670000}"/>
    <cellStyle name="Normalno 5 2" xfId="25432" xr:uid="{00000000-0005-0000-0000-000029670000}"/>
    <cellStyle name="Normalno 5 3" xfId="25433" xr:uid="{00000000-0005-0000-0000-00002A670000}"/>
    <cellStyle name="Normalno 6" xfId="25434" xr:uid="{00000000-0005-0000-0000-00002B670000}"/>
    <cellStyle name="Normalno 7" xfId="23829" xr:uid="{00000000-0005-0000-0000-00002C670000}"/>
    <cellStyle name="Normalno 7 2" xfId="26679" xr:uid="{00000000-0005-0000-0000-00002D670000}"/>
    <cellStyle name="Normalno 8" xfId="23831" xr:uid="{00000000-0005-0000-0000-00002E670000}"/>
    <cellStyle name="Normalno 8 2" xfId="23840" xr:uid="{00000000-0005-0000-0000-00002F670000}"/>
    <cellStyle name="Note 2" xfId="1370" xr:uid="{00000000-0005-0000-0000-000030670000}"/>
    <cellStyle name="Note 2 2" xfId="2791" xr:uid="{00000000-0005-0000-0000-000031670000}"/>
    <cellStyle name="Note 2 2 10" xfId="26886" xr:uid="{00000000-0005-0000-0000-000032670000}"/>
    <cellStyle name="Note 2 2 2" xfId="2778" xr:uid="{00000000-0005-0000-0000-000033670000}"/>
    <cellStyle name="Note 2 2 2 2" xfId="22949" xr:uid="{00000000-0005-0000-0000-000034670000}"/>
    <cellStyle name="Note 2 2 2 3" xfId="23204" xr:uid="{00000000-0005-0000-0000-000035670000}"/>
    <cellStyle name="Note 2 2 2 3 2" xfId="26060" xr:uid="{00000000-0005-0000-0000-000036670000}"/>
    <cellStyle name="Note 2 2 2 3 2 2" xfId="26962" xr:uid="{00000000-0005-0000-0000-000037670000}"/>
    <cellStyle name="Note 2 2 2 3 3" xfId="26850" xr:uid="{00000000-0005-0000-0000-000038670000}"/>
    <cellStyle name="Note 2 2 2 4" xfId="23320" xr:uid="{00000000-0005-0000-0000-000039670000}"/>
    <cellStyle name="Note 2 2 2 4 2" xfId="26176" xr:uid="{00000000-0005-0000-0000-00003A670000}"/>
    <cellStyle name="Note 2 2 2 4 2 2" xfId="26929" xr:uid="{00000000-0005-0000-0000-00003B670000}"/>
    <cellStyle name="Note 2 2 2 4 3" xfId="26821" xr:uid="{00000000-0005-0000-0000-00003C670000}"/>
    <cellStyle name="Note 2 2 2 5" xfId="25704" xr:uid="{00000000-0005-0000-0000-00003D670000}"/>
    <cellStyle name="Note 2 2 2 5 2" xfId="26724" xr:uid="{00000000-0005-0000-0000-00003E670000}"/>
    <cellStyle name="Note 2 2 2 6" xfId="25740" xr:uid="{00000000-0005-0000-0000-00003F670000}"/>
    <cellStyle name="Note 2 2 2 6 2" xfId="26986" xr:uid="{00000000-0005-0000-0000-000040670000}"/>
    <cellStyle name="Note 2 2 2 7" xfId="26705" xr:uid="{00000000-0005-0000-0000-000041670000}"/>
    <cellStyle name="Note 2 2 3" xfId="22950" xr:uid="{00000000-0005-0000-0000-000042670000}"/>
    <cellStyle name="Note 2 2 4" xfId="22951" xr:uid="{00000000-0005-0000-0000-000043670000}"/>
    <cellStyle name="Note 2 2 5" xfId="22952" xr:uid="{00000000-0005-0000-0000-000044670000}"/>
    <cellStyle name="Note 2 2 5 2" xfId="23487" xr:uid="{00000000-0005-0000-0000-000045670000}"/>
    <cellStyle name="Note 2 2 5 2 2" xfId="26343" xr:uid="{00000000-0005-0000-0000-000046670000}"/>
    <cellStyle name="Note 2 2 5 2 2 2" xfId="26926" xr:uid="{00000000-0005-0000-0000-000047670000}"/>
    <cellStyle name="Note 2 2 5 2 3" xfId="25657" xr:uid="{00000000-0005-0000-0000-000048670000}"/>
    <cellStyle name="Note 2 2 5 2 3 2" xfId="27014" xr:uid="{00000000-0005-0000-0000-000049670000}"/>
    <cellStyle name="Note 2 2 5 2 4" xfId="26699" xr:uid="{00000000-0005-0000-0000-00004A670000}"/>
    <cellStyle name="Note 2 2 5 3" xfId="23502" xr:uid="{00000000-0005-0000-0000-00004B670000}"/>
    <cellStyle name="Note 2 2 5 3 2" xfId="26357" xr:uid="{00000000-0005-0000-0000-00004C670000}"/>
    <cellStyle name="Note 2 2 5 3 2 2" xfId="26918" xr:uid="{00000000-0005-0000-0000-00004D670000}"/>
    <cellStyle name="Note 2 2 5 3 3" xfId="26810" xr:uid="{00000000-0005-0000-0000-00004E670000}"/>
    <cellStyle name="Note 2 2 5 4" xfId="25989" xr:uid="{00000000-0005-0000-0000-00004F670000}"/>
    <cellStyle name="Note 2 2 5 4 2" xfId="26738" xr:uid="{00000000-0005-0000-0000-000050670000}"/>
    <cellStyle name="Note 2 2 5 5" xfId="26868" xr:uid="{00000000-0005-0000-0000-000051670000}"/>
    <cellStyle name="Note 2 2 6" xfId="22953" xr:uid="{00000000-0005-0000-0000-000052670000}"/>
    <cellStyle name="Note 2 2 6 2" xfId="23488" xr:uid="{00000000-0005-0000-0000-000053670000}"/>
    <cellStyle name="Note 2 2 6 2 2" xfId="26344" xr:uid="{00000000-0005-0000-0000-000054670000}"/>
    <cellStyle name="Note 2 2 6 2 2 2" xfId="26925" xr:uid="{00000000-0005-0000-0000-000055670000}"/>
    <cellStyle name="Note 2 2 6 2 3" xfId="25821" xr:uid="{00000000-0005-0000-0000-000056670000}"/>
    <cellStyle name="Note 2 2 6 2 3 2" xfId="26977" xr:uid="{00000000-0005-0000-0000-000057670000}"/>
    <cellStyle name="Note 2 2 6 2 4" xfId="26818" xr:uid="{00000000-0005-0000-0000-000058670000}"/>
    <cellStyle name="Note 2 2 6 3" xfId="23503" xr:uid="{00000000-0005-0000-0000-000059670000}"/>
    <cellStyle name="Note 2 2 6 3 2" xfId="26358" xr:uid="{00000000-0005-0000-0000-00005A670000}"/>
    <cellStyle name="Note 2 2 6 3 2 2" xfId="26917" xr:uid="{00000000-0005-0000-0000-00005B670000}"/>
    <cellStyle name="Note 2 2 6 3 3" xfId="26809" xr:uid="{00000000-0005-0000-0000-00005C670000}"/>
    <cellStyle name="Note 2 2 6 4" xfId="25990" xr:uid="{00000000-0005-0000-0000-00005D670000}"/>
    <cellStyle name="Note 2 2 6 4 2" xfId="26721" xr:uid="{00000000-0005-0000-0000-00005E670000}"/>
    <cellStyle name="Note 2 2 6 5" xfId="26867" xr:uid="{00000000-0005-0000-0000-00005F670000}"/>
    <cellStyle name="Note 2 2 7" xfId="23207" xr:uid="{00000000-0005-0000-0000-000060670000}"/>
    <cellStyle name="Note 2 2 7 2" xfId="26063" xr:uid="{00000000-0005-0000-0000-000061670000}"/>
    <cellStyle name="Note 2 2 7 2 2" xfId="26960" xr:uid="{00000000-0005-0000-0000-000062670000}"/>
    <cellStyle name="Note 2 2 7 3" xfId="26848" xr:uid="{00000000-0005-0000-0000-000063670000}"/>
    <cellStyle name="Note 2 2 8" xfId="23318" xr:uid="{00000000-0005-0000-0000-000064670000}"/>
    <cellStyle name="Note 2 2 8 2" xfId="26174" xr:uid="{00000000-0005-0000-0000-000065670000}"/>
    <cellStyle name="Note 2 2 8 2 2" xfId="26931" xr:uid="{00000000-0005-0000-0000-000066670000}"/>
    <cellStyle name="Note 2 2 8 3" xfId="26700" xr:uid="{00000000-0005-0000-0000-000067670000}"/>
    <cellStyle name="Note 2 2 9" xfId="25707" xr:uid="{00000000-0005-0000-0000-000068670000}"/>
    <cellStyle name="Note 2 2 9 2" xfId="27009" xr:uid="{00000000-0005-0000-0000-000069670000}"/>
    <cellStyle name="Note 2 3" xfId="2790" xr:uid="{00000000-0005-0000-0000-00006A670000}"/>
    <cellStyle name="Note 2 3 2" xfId="22954" xr:uid="{00000000-0005-0000-0000-00006B670000}"/>
    <cellStyle name="Note 2 3 3" xfId="22955" xr:uid="{00000000-0005-0000-0000-00006C670000}"/>
    <cellStyle name="Note 2 3 4" xfId="23206" xr:uid="{00000000-0005-0000-0000-00006D670000}"/>
    <cellStyle name="Note 2 3 4 2" xfId="26062" xr:uid="{00000000-0005-0000-0000-00006E670000}"/>
    <cellStyle name="Note 2 3 4 2 2" xfId="26961" xr:uid="{00000000-0005-0000-0000-00006F670000}"/>
    <cellStyle name="Note 2 3 4 3" xfId="26849" xr:uid="{00000000-0005-0000-0000-000070670000}"/>
    <cellStyle name="Note 2 3 5" xfId="23319" xr:uid="{00000000-0005-0000-0000-000071670000}"/>
    <cellStyle name="Note 2 3 5 2" xfId="26175" xr:uid="{00000000-0005-0000-0000-000072670000}"/>
    <cellStyle name="Note 2 3 5 2 2" xfId="26930" xr:uid="{00000000-0005-0000-0000-000073670000}"/>
    <cellStyle name="Note 2 3 5 3" xfId="26822" xr:uid="{00000000-0005-0000-0000-000074670000}"/>
    <cellStyle name="Note 2 3 6" xfId="25706" xr:uid="{00000000-0005-0000-0000-000075670000}"/>
    <cellStyle name="Note 2 3 6 2" xfId="27010" xr:uid="{00000000-0005-0000-0000-000076670000}"/>
    <cellStyle name="Note 2 3 7" xfId="25741" xr:uid="{00000000-0005-0000-0000-000077670000}"/>
    <cellStyle name="Note 2 3 7 2" xfId="26985" xr:uid="{00000000-0005-0000-0000-000078670000}"/>
    <cellStyle name="Note 2 3 8" xfId="26887" xr:uid="{00000000-0005-0000-0000-000079670000}"/>
    <cellStyle name="Note 2 4" xfId="2772" xr:uid="{00000000-0005-0000-0000-00007A670000}"/>
    <cellStyle name="Note 2 4 2" xfId="22956" xr:uid="{00000000-0005-0000-0000-00007B670000}"/>
    <cellStyle name="Note 2 4 3" xfId="22957" xr:uid="{00000000-0005-0000-0000-00007C670000}"/>
    <cellStyle name="Note 2 4 4" xfId="23202" xr:uid="{00000000-0005-0000-0000-00007D670000}"/>
    <cellStyle name="Note 2 4 4 2" xfId="26058" xr:uid="{00000000-0005-0000-0000-00007E670000}"/>
    <cellStyle name="Note 2 4 4 2 2" xfId="26720" xr:uid="{00000000-0005-0000-0000-00007F670000}"/>
    <cellStyle name="Note 2 4 4 3" xfId="26851" xr:uid="{00000000-0005-0000-0000-000080670000}"/>
    <cellStyle name="Note 2 4 5" xfId="23321" xr:uid="{00000000-0005-0000-0000-000081670000}"/>
    <cellStyle name="Note 2 4 5 2" xfId="26177" xr:uid="{00000000-0005-0000-0000-000082670000}"/>
    <cellStyle name="Note 2 4 5 2 2" xfId="26928" xr:uid="{00000000-0005-0000-0000-000083670000}"/>
    <cellStyle name="Note 2 4 5 3" xfId="26820" xr:uid="{00000000-0005-0000-0000-000084670000}"/>
    <cellStyle name="Note 2 4 6" xfId="25702" xr:uid="{00000000-0005-0000-0000-000085670000}"/>
    <cellStyle name="Note 2 4 6 2" xfId="26745" xr:uid="{00000000-0005-0000-0000-000086670000}"/>
    <cellStyle name="Note 2 4 7" xfId="25739" xr:uid="{00000000-0005-0000-0000-000087670000}"/>
    <cellStyle name="Note 2 4 7 2" xfId="26987" xr:uid="{00000000-0005-0000-0000-000088670000}"/>
    <cellStyle name="Note 2 4 8" xfId="26888" xr:uid="{00000000-0005-0000-0000-000089670000}"/>
    <cellStyle name="Note 2 5" xfId="2808" xr:uid="{00000000-0005-0000-0000-00008A670000}"/>
    <cellStyle name="Note 2 5 2" xfId="22958" xr:uid="{00000000-0005-0000-0000-00008B670000}"/>
    <cellStyle name="Note 2 5 3" xfId="23220" xr:uid="{00000000-0005-0000-0000-00008C670000}"/>
    <cellStyle name="Note 2 5 3 2" xfId="26076" xr:uid="{00000000-0005-0000-0000-00008D670000}"/>
    <cellStyle name="Note 2 5 3 2 2" xfId="26950" xr:uid="{00000000-0005-0000-0000-00008E670000}"/>
    <cellStyle name="Note 2 5 3 3" xfId="26839" xr:uid="{00000000-0005-0000-0000-00008F670000}"/>
    <cellStyle name="Note 2 5 4" xfId="23309" xr:uid="{00000000-0005-0000-0000-000090670000}"/>
    <cellStyle name="Note 2 5 4 2" xfId="26165" xr:uid="{00000000-0005-0000-0000-000091670000}"/>
    <cellStyle name="Note 2 5 4 2 2" xfId="26936" xr:uid="{00000000-0005-0000-0000-000092670000}"/>
    <cellStyle name="Note 2 5 4 3" xfId="26830" xr:uid="{00000000-0005-0000-0000-000093670000}"/>
    <cellStyle name="Note 2 5 5" xfId="25720" xr:uid="{00000000-0005-0000-0000-000094670000}"/>
    <cellStyle name="Note 2 5 5 2" xfId="26998" xr:uid="{00000000-0005-0000-0000-000095670000}"/>
    <cellStyle name="Note 2 5 6" xfId="25751" xr:uid="{00000000-0005-0000-0000-000096670000}"/>
    <cellStyle name="Note 2 5 6 2" xfId="26980" xr:uid="{00000000-0005-0000-0000-000097670000}"/>
    <cellStyle name="Note 2 5 7" xfId="26876" xr:uid="{00000000-0005-0000-0000-000098670000}"/>
    <cellStyle name="Note 2 6" xfId="22959" xr:uid="{00000000-0005-0000-0000-000099670000}"/>
    <cellStyle name="Note 2 7" xfId="22960" xr:uid="{00000000-0005-0000-0000-00009A670000}"/>
    <cellStyle name="Note 2 8" xfId="22961" xr:uid="{00000000-0005-0000-0000-00009B670000}"/>
    <cellStyle name="Note 2 8 2" xfId="23489" xr:uid="{00000000-0005-0000-0000-00009C670000}"/>
    <cellStyle name="Note 2 8 2 2" xfId="26345" xr:uid="{00000000-0005-0000-0000-00009D670000}"/>
    <cellStyle name="Note 2 8 2 2 2" xfId="26924" xr:uid="{00000000-0005-0000-0000-00009E670000}"/>
    <cellStyle name="Note 2 8 2 3" xfId="25996" xr:uid="{00000000-0005-0000-0000-00009F670000}"/>
    <cellStyle name="Note 2 8 2 3 2" xfId="26737" xr:uid="{00000000-0005-0000-0000-0000A0670000}"/>
    <cellStyle name="Note 2 8 2 4" xfId="26817" xr:uid="{00000000-0005-0000-0000-0000A1670000}"/>
    <cellStyle name="Note 2 8 3" xfId="23504" xr:uid="{00000000-0005-0000-0000-0000A2670000}"/>
    <cellStyle name="Note 2 8 3 2" xfId="26359" xr:uid="{00000000-0005-0000-0000-0000A3670000}"/>
    <cellStyle name="Note 2 8 3 2 2" xfId="26916" xr:uid="{00000000-0005-0000-0000-0000A4670000}"/>
    <cellStyle name="Note 2 8 3 3" xfId="26808" xr:uid="{00000000-0005-0000-0000-0000A5670000}"/>
    <cellStyle name="Note 2 8 4" xfId="25991" xr:uid="{00000000-0005-0000-0000-0000A6670000}"/>
    <cellStyle name="Note 2 8 4 2" xfId="26976" xr:uid="{00000000-0005-0000-0000-0000A7670000}"/>
    <cellStyle name="Note 2 8 5" xfId="26866" xr:uid="{00000000-0005-0000-0000-0000A8670000}"/>
    <cellStyle name="Note 2 9" xfId="22962" xr:uid="{00000000-0005-0000-0000-0000A9670000}"/>
    <cellStyle name="Note 2 9 2" xfId="23490" xr:uid="{00000000-0005-0000-0000-0000AA670000}"/>
    <cellStyle name="Note 2 9 2 2" xfId="26346" xr:uid="{00000000-0005-0000-0000-0000AB670000}"/>
    <cellStyle name="Note 2 9 2 2 2" xfId="26923" xr:uid="{00000000-0005-0000-0000-0000AC670000}"/>
    <cellStyle name="Note 2 9 2 3" xfId="25822" xr:uid="{00000000-0005-0000-0000-0000AD670000}"/>
    <cellStyle name="Note 2 9 2 3 2" xfId="26741" xr:uid="{00000000-0005-0000-0000-0000AE670000}"/>
    <cellStyle name="Note 2 9 2 4" xfId="26816" xr:uid="{00000000-0005-0000-0000-0000AF670000}"/>
    <cellStyle name="Note 2 9 3" xfId="23505" xr:uid="{00000000-0005-0000-0000-0000B0670000}"/>
    <cellStyle name="Note 2 9 3 2" xfId="26360" xr:uid="{00000000-0005-0000-0000-0000B1670000}"/>
    <cellStyle name="Note 2 9 3 2 2" xfId="26915" xr:uid="{00000000-0005-0000-0000-0000B2670000}"/>
    <cellStyle name="Note 2 9 3 3" xfId="26807" xr:uid="{00000000-0005-0000-0000-0000B3670000}"/>
    <cellStyle name="Note 2 9 4" xfId="25992" xr:uid="{00000000-0005-0000-0000-0000B4670000}"/>
    <cellStyle name="Note 2 9 4 2" xfId="26975" xr:uid="{00000000-0005-0000-0000-0000B5670000}"/>
    <cellStyle name="Note 2 9 5" xfId="26865" xr:uid="{00000000-0005-0000-0000-0000B6670000}"/>
    <cellStyle name="Note 3" xfId="25435" xr:uid="{00000000-0005-0000-0000-0000B7670000}"/>
    <cellStyle name="Note 3 10" xfId="25436" xr:uid="{00000000-0005-0000-0000-0000B8670000}"/>
    <cellStyle name="Note 3 10 2" xfId="27104" xr:uid="{00000000-0005-0000-0000-0000B9670000}"/>
    <cellStyle name="Note 3 11" xfId="25437" xr:uid="{00000000-0005-0000-0000-0000BA670000}"/>
    <cellStyle name="Note 3 11 2" xfId="27103" xr:uid="{00000000-0005-0000-0000-0000BB670000}"/>
    <cellStyle name="Note 3 12" xfId="25438" xr:uid="{00000000-0005-0000-0000-0000BC670000}"/>
    <cellStyle name="Note 3 12 2" xfId="27102" xr:uid="{00000000-0005-0000-0000-0000BD670000}"/>
    <cellStyle name="Note 3 13" xfId="25439" xr:uid="{00000000-0005-0000-0000-0000BE670000}"/>
    <cellStyle name="Note 3 13 2" xfId="27101" xr:uid="{00000000-0005-0000-0000-0000BF670000}"/>
    <cellStyle name="Note 3 14" xfId="25440" xr:uid="{00000000-0005-0000-0000-0000C0670000}"/>
    <cellStyle name="Note 3 14 2" xfId="27100" xr:uid="{00000000-0005-0000-0000-0000C1670000}"/>
    <cellStyle name="Note 3 15" xfId="25441" xr:uid="{00000000-0005-0000-0000-0000C2670000}"/>
    <cellStyle name="Note 3 15 2" xfId="27099" xr:uid="{00000000-0005-0000-0000-0000C3670000}"/>
    <cellStyle name="Note 3 16" xfId="25442" xr:uid="{00000000-0005-0000-0000-0000C4670000}"/>
    <cellStyle name="Note 3 16 2" xfId="27098" xr:uid="{00000000-0005-0000-0000-0000C5670000}"/>
    <cellStyle name="Note 3 17" xfId="25443" xr:uid="{00000000-0005-0000-0000-0000C6670000}"/>
    <cellStyle name="Note 3 17 2" xfId="27097" xr:uid="{00000000-0005-0000-0000-0000C7670000}"/>
    <cellStyle name="Note 3 18" xfId="25444" xr:uid="{00000000-0005-0000-0000-0000C8670000}"/>
    <cellStyle name="Note 3 18 2" xfId="27096" xr:uid="{00000000-0005-0000-0000-0000C9670000}"/>
    <cellStyle name="Note 3 19" xfId="25445" xr:uid="{00000000-0005-0000-0000-0000CA670000}"/>
    <cellStyle name="Note 3 19 2" xfId="27095" xr:uid="{00000000-0005-0000-0000-0000CB670000}"/>
    <cellStyle name="Note 3 2" xfId="25446" xr:uid="{00000000-0005-0000-0000-0000CC670000}"/>
    <cellStyle name="Note 3 2 2" xfId="27094" xr:uid="{00000000-0005-0000-0000-0000CD670000}"/>
    <cellStyle name="Note 3 20" xfId="27105" xr:uid="{00000000-0005-0000-0000-0000CE670000}"/>
    <cellStyle name="Note 3 3" xfId="25447" xr:uid="{00000000-0005-0000-0000-0000CF670000}"/>
    <cellStyle name="Note 3 3 2" xfId="27093" xr:uid="{00000000-0005-0000-0000-0000D0670000}"/>
    <cellStyle name="Note 3 4" xfId="25448" xr:uid="{00000000-0005-0000-0000-0000D1670000}"/>
    <cellStyle name="Note 3 4 2" xfId="27092" xr:uid="{00000000-0005-0000-0000-0000D2670000}"/>
    <cellStyle name="Note 3 5" xfId="25449" xr:uid="{00000000-0005-0000-0000-0000D3670000}"/>
    <cellStyle name="Note 3 5 2" xfId="27091" xr:uid="{00000000-0005-0000-0000-0000D4670000}"/>
    <cellStyle name="Note 3 6" xfId="25450" xr:uid="{00000000-0005-0000-0000-0000D5670000}"/>
    <cellStyle name="Note 3 6 2" xfId="27090" xr:uid="{00000000-0005-0000-0000-0000D6670000}"/>
    <cellStyle name="Note 3 7" xfId="25451" xr:uid="{00000000-0005-0000-0000-0000D7670000}"/>
    <cellStyle name="Note 3 7 2" xfId="27089" xr:uid="{00000000-0005-0000-0000-0000D8670000}"/>
    <cellStyle name="Note 3 8" xfId="25452" xr:uid="{00000000-0005-0000-0000-0000D9670000}"/>
    <cellStyle name="Note 3 8 2" xfId="27088" xr:uid="{00000000-0005-0000-0000-0000DA670000}"/>
    <cellStyle name="Note 3 9" xfId="25453" xr:uid="{00000000-0005-0000-0000-0000DB670000}"/>
    <cellStyle name="Note 3 9 2" xfId="27087" xr:uid="{00000000-0005-0000-0000-0000DC670000}"/>
    <cellStyle name="Note 4" xfId="25454" xr:uid="{00000000-0005-0000-0000-0000DD670000}"/>
    <cellStyle name="Note 4 10" xfId="25455" xr:uid="{00000000-0005-0000-0000-0000DE670000}"/>
    <cellStyle name="Note 4 10 2" xfId="27085" xr:uid="{00000000-0005-0000-0000-0000DF670000}"/>
    <cellStyle name="Note 4 11" xfId="25456" xr:uid="{00000000-0005-0000-0000-0000E0670000}"/>
    <cellStyle name="Note 4 11 2" xfId="27084" xr:uid="{00000000-0005-0000-0000-0000E1670000}"/>
    <cellStyle name="Note 4 12" xfId="25457" xr:uid="{00000000-0005-0000-0000-0000E2670000}"/>
    <cellStyle name="Note 4 12 2" xfId="27083" xr:uid="{00000000-0005-0000-0000-0000E3670000}"/>
    <cellStyle name="Note 4 13" xfId="25458" xr:uid="{00000000-0005-0000-0000-0000E4670000}"/>
    <cellStyle name="Note 4 13 2" xfId="27082" xr:uid="{00000000-0005-0000-0000-0000E5670000}"/>
    <cellStyle name="Note 4 14" xfId="25459" xr:uid="{00000000-0005-0000-0000-0000E6670000}"/>
    <cellStyle name="Note 4 14 2" xfId="27081" xr:uid="{00000000-0005-0000-0000-0000E7670000}"/>
    <cellStyle name="Note 4 15" xfId="25460" xr:uid="{00000000-0005-0000-0000-0000E8670000}"/>
    <cellStyle name="Note 4 15 2" xfId="27080" xr:uid="{00000000-0005-0000-0000-0000E9670000}"/>
    <cellStyle name="Note 4 16" xfId="25461" xr:uid="{00000000-0005-0000-0000-0000EA670000}"/>
    <cellStyle name="Note 4 16 2" xfId="26754" xr:uid="{00000000-0005-0000-0000-0000EB670000}"/>
    <cellStyle name="Note 4 17" xfId="27086" xr:uid="{00000000-0005-0000-0000-0000EC670000}"/>
    <cellStyle name="Note 4 2" xfId="25462" xr:uid="{00000000-0005-0000-0000-0000ED670000}"/>
    <cellStyle name="Note 4 2 2" xfId="26753" xr:uid="{00000000-0005-0000-0000-0000EE670000}"/>
    <cellStyle name="Note 4 3" xfId="25463" xr:uid="{00000000-0005-0000-0000-0000EF670000}"/>
    <cellStyle name="Note 4 3 2" xfId="26752" xr:uid="{00000000-0005-0000-0000-0000F0670000}"/>
    <cellStyle name="Note 4 4" xfId="25464" xr:uid="{00000000-0005-0000-0000-0000F1670000}"/>
    <cellStyle name="Note 4 4 2" xfId="26727" xr:uid="{00000000-0005-0000-0000-0000F2670000}"/>
    <cellStyle name="Note 4 5" xfId="25465" xr:uid="{00000000-0005-0000-0000-0000F3670000}"/>
    <cellStyle name="Note 4 5 10" xfId="25466" xr:uid="{00000000-0005-0000-0000-0000F4670000}"/>
    <cellStyle name="Note 4 5 10 2" xfId="27079" xr:uid="{00000000-0005-0000-0000-0000F5670000}"/>
    <cellStyle name="Note 4 5 11" xfId="26688" xr:uid="{00000000-0005-0000-0000-0000F6670000}"/>
    <cellStyle name="Note 4 5 2" xfId="25467" xr:uid="{00000000-0005-0000-0000-0000F7670000}"/>
    <cellStyle name="Note 4 5 2 2" xfId="27078" xr:uid="{00000000-0005-0000-0000-0000F8670000}"/>
    <cellStyle name="Note 4 5 3" xfId="25468" xr:uid="{00000000-0005-0000-0000-0000F9670000}"/>
    <cellStyle name="Note 4 5 3 2" xfId="27077" xr:uid="{00000000-0005-0000-0000-0000FA670000}"/>
    <cellStyle name="Note 4 5 4" xfId="25469" xr:uid="{00000000-0005-0000-0000-0000FB670000}"/>
    <cellStyle name="Note 4 5 4 2" xfId="27076" xr:uid="{00000000-0005-0000-0000-0000FC670000}"/>
    <cellStyle name="Note 4 5 5" xfId="25470" xr:uid="{00000000-0005-0000-0000-0000FD670000}"/>
    <cellStyle name="Note 4 5 5 2" xfId="27075" xr:uid="{00000000-0005-0000-0000-0000FE670000}"/>
    <cellStyle name="Note 4 5 6" xfId="25471" xr:uid="{00000000-0005-0000-0000-0000FF670000}"/>
    <cellStyle name="Note 4 5 6 2" xfId="27074" xr:uid="{00000000-0005-0000-0000-000000680000}"/>
    <cellStyle name="Note 4 5 7" xfId="25472" xr:uid="{00000000-0005-0000-0000-000001680000}"/>
    <cellStyle name="Note 4 5 7 2" xfId="27073" xr:uid="{00000000-0005-0000-0000-000002680000}"/>
    <cellStyle name="Note 4 5 8" xfId="25473" xr:uid="{00000000-0005-0000-0000-000003680000}"/>
    <cellStyle name="Note 4 5 8 2" xfId="27072" xr:uid="{00000000-0005-0000-0000-000004680000}"/>
    <cellStyle name="Note 4 5 9" xfId="25474" xr:uid="{00000000-0005-0000-0000-000005680000}"/>
    <cellStyle name="Note 4 5 9 2" xfId="27071" xr:uid="{00000000-0005-0000-0000-000006680000}"/>
    <cellStyle name="Note 4 6" xfId="25475" xr:uid="{00000000-0005-0000-0000-000007680000}"/>
    <cellStyle name="Note 4 6 2" xfId="27070" xr:uid="{00000000-0005-0000-0000-000008680000}"/>
    <cellStyle name="Note 4 7" xfId="25476" xr:uid="{00000000-0005-0000-0000-000009680000}"/>
    <cellStyle name="Note 4 7 2" xfId="27069" xr:uid="{00000000-0005-0000-0000-00000A680000}"/>
    <cellStyle name="Note 4 8" xfId="25477" xr:uid="{00000000-0005-0000-0000-00000B680000}"/>
    <cellStyle name="Note 4 8 2" xfId="27068" xr:uid="{00000000-0005-0000-0000-00000C680000}"/>
    <cellStyle name="Note 4 9" xfId="25478" xr:uid="{00000000-0005-0000-0000-00000D680000}"/>
    <cellStyle name="Note 4 9 2" xfId="27067" xr:uid="{00000000-0005-0000-0000-00000E680000}"/>
    <cellStyle name="Obično 2" xfId="22963" xr:uid="{00000000-0005-0000-0000-00000F680000}"/>
    <cellStyle name="Obično 2 2" xfId="22964" xr:uid="{00000000-0005-0000-0000-000010680000}"/>
    <cellStyle name="Obično 2 2 2" xfId="22965" xr:uid="{00000000-0005-0000-0000-000011680000}"/>
    <cellStyle name="Obično 2 3" xfId="22966" xr:uid="{00000000-0005-0000-0000-000012680000}"/>
    <cellStyle name="Obično 2 3 2" xfId="22967" xr:uid="{00000000-0005-0000-0000-000013680000}"/>
    <cellStyle name="Obično 2 4" xfId="22968" xr:uid="{00000000-0005-0000-0000-000014680000}"/>
    <cellStyle name="Obično 2 4 2" xfId="22969" xr:uid="{00000000-0005-0000-0000-000015680000}"/>
    <cellStyle name="Obično 2 5" xfId="22970" xr:uid="{00000000-0005-0000-0000-000016680000}"/>
    <cellStyle name="Obično 3" xfId="25479" xr:uid="{00000000-0005-0000-0000-000017680000}"/>
    <cellStyle name="Obično 4" xfId="25480" xr:uid="{00000000-0005-0000-0000-000018680000}"/>
    <cellStyle name="Obično 5" xfId="25481" xr:uid="{00000000-0005-0000-0000-000019680000}"/>
    <cellStyle name="Obično_A.9. BoQ Slatina Čađavica" xfId="22971" xr:uid="{00000000-0005-0000-0000-00001A680000}"/>
    <cellStyle name="Output 2" xfId="1371" xr:uid="{00000000-0005-0000-0000-00001B680000}"/>
    <cellStyle name="Output 2 2" xfId="2792" xr:uid="{00000000-0005-0000-0000-00001C680000}"/>
    <cellStyle name="Output 2 2 2" xfId="22972" xr:uid="{00000000-0005-0000-0000-00001D680000}"/>
    <cellStyle name="Output 2 2 3" xfId="22973" xr:uid="{00000000-0005-0000-0000-00001E680000}"/>
    <cellStyle name="Output 2 3" xfId="22974" xr:uid="{00000000-0005-0000-0000-00001F680000}"/>
    <cellStyle name="Output 2 3 2" xfId="22975" xr:uid="{00000000-0005-0000-0000-000020680000}"/>
    <cellStyle name="Output 2 4" xfId="22976" xr:uid="{00000000-0005-0000-0000-000021680000}"/>
    <cellStyle name="Output 2 4 2" xfId="22977" xr:uid="{00000000-0005-0000-0000-000022680000}"/>
    <cellStyle name="Output 2 5" xfId="22978" xr:uid="{00000000-0005-0000-0000-000023680000}"/>
    <cellStyle name="Output 2 6" xfId="22979" xr:uid="{00000000-0005-0000-0000-000024680000}"/>
    <cellStyle name="Output 2 7" xfId="22980" xr:uid="{00000000-0005-0000-0000-000025680000}"/>
    <cellStyle name="Output 3" xfId="2793" xr:uid="{00000000-0005-0000-0000-000026680000}"/>
    <cellStyle name="Output 3 10" xfId="25482" xr:uid="{00000000-0005-0000-0000-000027680000}"/>
    <cellStyle name="Output 3 10 2" xfId="27066" xr:uid="{00000000-0005-0000-0000-000028680000}"/>
    <cellStyle name="Output 3 11" xfId="25483" xr:uid="{00000000-0005-0000-0000-000029680000}"/>
    <cellStyle name="Output 3 11 2" xfId="27065" xr:uid="{00000000-0005-0000-0000-00002A680000}"/>
    <cellStyle name="Output 3 12" xfId="25484" xr:uid="{00000000-0005-0000-0000-00002B680000}"/>
    <cellStyle name="Output 3 12 2" xfId="27064" xr:uid="{00000000-0005-0000-0000-00002C680000}"/>
    <cellStyle name="Output 3 13" xfId="25485" xr:uid="{00000000-0005-0000-0000-00002D680000}"/>
    <cellStyle name="Output 3 13 2" xfId="27063" xr:uid="{00000000-0005-0000-0000-00002E680000}"/>
    <cellStyle name="Output 3 14" xfId="25486" xr:uid="{00000000-0005-0000-0000-00002F680000}"/>
    <cellStyle name="Output 3 14 2" xfId="27062" xr:uid="{00000000-0005-0000-0000-000030680000}"/>
    <cellStyle name="Output 3 15" xfId="25487" xr:uid="{00000000-0005-0000-0000-000031680000}"/>
    <cellStyle name="Output 3 15 2" xfId="27061" xr:uid="{00000000-0005-0000-0000-000032680000}"/>
    <cellStyle name="Output 3 16" xfId="25488" xr:uid="{00000000-0005-0000-0000-000033680000}"/>
    <cellStyle name="Output 3 16 2" xfId="27060" xr:uid="{00000000-0005-0000-0000-000034680000}"/>
    <cellStyle name="Output 3 17" xfId="25489" xr:uid="{00000000-0005-0000-0000-000035680000}"/>
    <cellStyle name="Output 3 17 2" xfId="27059" xr:uid="{00000000-0005-0000-0000-000036680000}"/>
    <cellStyle name="Output 3 18" xfId="25490" xr:uid="{00000000-0005-0000-0000-000037680000}"/>
    <cellStyle name="Output 3 18 2" xfId="27058" xr:uid="{00000000-0005-0000-0000-000038680000}"/>
    <cellStyle name="Output 3 19" xfId="25491" xr:uid="{00000000-0005-0000-0000-000039680000}"/>
    <cellStyle name="Output 3 19 2" xfId="27057" xr:uid="{00000000-0005-0000-0000-00003A680000}"/>
    <cellStyle name="Output 3 2" xfId="2801" xr:uid="{00000000-0005-0000-0000-00003B680000}"/>
    <cellStyle name="Output 3 2 2" xfId="22981" xr:uid="{00000000-0005-0000-0000-00003C680000}"/>
    <cellStyle name="Output 3 2 3" xfId="23213" xr:uid="{00000000-0005-0000-0000-00003D680000}"/>
    <cellStyle name="Output 3 2 3 2" xfId="26069" xr:uid="{00000000-0005-0000-0000-00003E680000}"/>
    <cellStyle name="Output 3 2 3 2 2" xfId="26683" xr:uid="{00000000-0005-0000-0000-00003F680000}"/>
    <cellStyle name="Output 3 2 3 3" xfId="26844" xr:uid="{00000000-0005-0000-0000-000040680000}"/>
    <cellStyle name="Output 3 2 4" xfId="23152" xr:uid="{00000000-0005-0000-0000-000041680000}"/>
    <cellStyle name="Output 3 2 4 2" xfId="26008" xr:uid="{00000000-0005-0000-0000-000042680000}"/>
    <cellStyle name="Output 3 2 4 2 2" xfId="26684" xr:uid="{00000000-0005-0000-0000-000043680000}"/>
    <cellStyle name="Output 3 2 4 3" xfId="26859" xr:uid="{00000000-0005-0000-0000-000044680000}"/>
    <cellStyle name="Output 3 2 5" xfId="23561" xr:uid="{00000000-0005-0000-0000-000045680000}"/>
    <cellStyle name="Output 3 2 5 2" xfId="26416" xr:uid="{00000000-0005-0000-0000-000046680000}"/>
    <cellStyle name="Output 3 2 5 2 2" xfId="26731" xr:uid="{00000000-0005-0000-0000-000047680000}"/>
    <cellStyle name="Output 3 2 5 3" xfId="26698" xr:uid="{00000000-0005-0000-0000-000048680000}"/>
    <cellStyle name="Output 3 2 6" xfId="25713" xr:uid="{00000000-0005-0000-0000-000049680000}"/>
    <cellStyle name="Output 3 2 6 2" xfId="27003" xr:uid="{00000000-0005-0000-0000-00004A680000}"/>
    <cellStyle name="Output 3 2 7" xfId="25746" xr:uid="{00000000-0005-0000-0000-00004B680000}"/>
    <cellStyle name="Output 3 2 7 2" xfId="26685" xr:uid="{00000000-0005-0000-0000-00004C680000}"/>
    <cellStyle name="Output 3 2 8" xfId="26881" xr:uid="{00000000-0005-0000-0000-00004D680000}"/>
    <cellStyle name="Output 3 20" xfId="25708" xr:uid="{00000000-0005-0000-0000-00004E680000}"/>
    <cellStyle name="Output 3 20 2" xfId="27008" xr:uid="{00000000-0005-0000-0000-00004F680000}"/>
    <cellStyle name="Output 3 21" xfId="26885" xr:uid="{00000000-0005-0000-0000-000050680000}"/>
    <cellStyle name="Output 3 3" xfId="2809" xr:uid="{00000000-0005-0000-0000-000051680000}"/>
    <cellStyle name="Output 3 3 2" xfId="23221" xr:uid="{00000000-0005-0000-0000-000052680000}"/>
    <cellStyle name="Output 3 3 2 2" xfId="26077" xr:uid="{00000000-0005-0000-0000-000053680000}"/>
    <cellStyle name="Output 3 3 2 2 2" xfId="26949" xr:uid="{00000000-0005-0000-0000-000054680000}"/>
    <cellStyle name="Output 3 3 2 3" xfId="26711" xr:uid="{00000000-0005-0000-0000-000055680000}"/>
    <cellStyle name="Output 3 3 3" xfId="23308" xr:uid="{00000000-0005-0000-0000-000056680000}"/>
    <cellStyle name="Output 3 3 3 2" xfId="26164" xr:uid="{00000000-0005-0000-0000-000057680000}"/>
    <cellStyle name="Output 3 3 3 2 2" xfId="26937" xr:uid="{00000000-0005-0000-0000-000058680000}"/>
    <cellStyle name="Output 3 3 3 3" xfId="26831" xr:uid="{00000000-0005-0000-0000-000059680000}"/>
    <cellStyle name="Output 3 3 4" xfId="23568" xr:uid="{00000000-0005-0000-0000-00005A680000}"/>
    <cellStyle name="Output 3 3 4 2" xfId="26423" xr:uid="{00000000-0005-0000-0000-00005B680000}"/>
    <cellStyle name="Output 3 3 4 2 2" xfId="26730" xr:uid="{00000000-0005-0000-0000-00005C680000}"/>
    <cellStyle name="Output 3 3 4 3" xfId="26792" xr:uid="{00000000-0005-0000-0000-00005D680000}"/>
    <cellStyle name="Output 3 3 5" xfId="25721" xr:uid="{00000000-0005-0000-0000-00005E680000}"/>
    <cellStyle name="Output 3 3 5 2" xfId="26997" xr:uid="{00000000-0005-0000-0000-00005F680000}"/>
    <cellStyle name="Output 3 3 6" xfId="25752" xr:uid="{00000000-0005-0000-0000-000060680000}"/>
    <cellStyle name="Output 3 3 6 2" xfId="26979" xr:uid="{00000000-0005-0000-0000-000061680000}"/>
    <cellStyle name="Output 3 3 7" xfId="26875" xr:uid="{00000000-0005-0000-0000-000062680000}"/>
    <cellStyle name="Output 3 4" xfId="22982" xr:uid="{00000000-0005-0000-0000-000063680000}"/>
    <cellStyle name="Output 3 4 2" xfId="23491" xr:uid="{00000000-0005-0000-0000-000064680000}"/>
    <cellStyle name="Output 3 4 2 2" xfId="26347" xr:uid="{00000000-0005-0000-0000-000065680000}"/>
    <cellStyle name="Output 3 4 2 2 2" xfId="26922" xr:uid="{00000000-0005-0000-0000-000066680000}"/>
    <cellStyle name="Output 3 4 2 3" xfId="25823" xr:uid="{00000000-0005-0000-0000-000067680000}"/>
    <cellStyle name="Output 3 4 2 3 2" xfId="26740" xr:uid="{00000000-0005-0000-0000-000068680000}"/>
    <cellStyle name="Output 3 4 2 4" xfId="26815" xr:uid="{00000000-0005-0000-0000-000069680000}"/>
    <cellStyle name="Output 3 4 3" xfId="23506" xr:uid="{00000000-0005-0000-0000-00006A680000}"/>
    <cellStyle name="Output 3 4 3 2" xfId="26361" xr:uid="{00000000-0005-0000-0000-00006B680000}"/>
    <cellStyle name="Output 3 4 3 2 2" xfId="26914" xr:uid="{00000000-0005-0000-0000-00006C680000}"/>
    <cellStyle name="Output 3 4 3 3" xfId="26806" xr:uid="{00000000-0005-0000-0000-00006D680000}"/>
    <cellStyle name="Output 3 4 4" xfId="23815" xr:uid="{00000000-0005-0000-0000-00006E680000}"/>
    <cellStyle name="Output 3 4 4 2" xfId="26670" xr:uid="{00000000-0005-0000-0000-00006F680000}"/>
    <cellStyle name="Output 3 4 4 2 2" xfId="26899" xr:uid="{00000000-0005-0000-0000-000070680000}"/>
    <cellStyle name="Output 3 4 4 3" xfId="26784" xr:uid="{00000000-0005-0000-0000-000071680000}"/>
    <cellStyle name="Output 3 4 5" xfId="25993" xr:uid="{00000000-0005-0000-0000-000072680000}"/>
    <cellStyle name="Output 3 4 5 2" xfId="26974" xr:uid="{00000000-0005-0000-0000-000073680000}"/>
    <cellStyle name="Output 3 4 6" xfId="26864" xr:uid="{00000000-0005-0000-0000-000074680000}"/>
    <cellStyle name="Output 3 5" xfId="22983" xr:uid="{00000000-0005-0000-0000-000075680000}"/>
    <cellStyle name="Output 3 5 2" xfId="23492" xr:uid="{00000000-0005-0000-0000-000076680000}"/>
    <cellStyle name="Output 3 5 2 2" xfId="26348" xr:uid="{00000000-0005-0000-0000-000077680000}"/>
    <cellStyle name="Output 3 5 2 2 2" xfId="26717" xr:uid="{00000000-0005-0000-0000-000078680000}"/>
    <cellStyle name="Output 3 5 2 3" xfId="25824" xr:uid="{00000000-0005-0000-0000-000079680000}"/>
    <cellStyle name="Output 3 5 2 3 2" xfId="26739" xr:uid="{00000000-0005-0000-0000-00007A680000}"/>
    <cellStyle name="Output 3 5 2 4" xfId="26814" xr:uid="{00000000-0005-0000-0000-00007B680000}"/>
    <cellStyle name="Output 3 5 3" xfId="23507" xr:uid="{00000000-0005-0000-0000-00007C680000}"/>
    <cellStyle name="Output 3 5 3 2" xfId="26362" xr:uid="{00000000-0005-0000-0000-00007D680000}"/>
    <cellStyle name="Output 3 5 3 2 2" xfId="26733" xr:uid="{00000000-0005-0000-0000-00007E680000}"/>
    <cellStyle name="Output 3 5 3 3" xfId="26805" xr:uid="{00000000-0005-0000-0000-00007F680000}"/>
    <cellStyle name="Output 3 5 4" xfId="23816" xr:uid="{00000000-0005-0000-0000-000080680000}"/>
    <cellStyle name="Output 3 5 4 2" xfId="26671" xr:uid="{00000000-0005-0000-0000-000081680000}"/>
    <cellStyle name="Output 3 5 4 2 2" xfId="26898" xr:uid="{00000000-0005-0000-0000-000082680000}"/>
    <cellStyle name="Output 3 5 4 3" xfId="26783" xr:uid="{00000000-0005-0000-0000-000083680000}"/>
    <cellStyle name="Output 3 5 5" xfId="25994" xr:uid="{00000000-0005-0000-0000-000084680000}"/>
    <cellStyle name="Output 3 5 5 2" xfId="26973" xr:uid="{00000000-0005-0000-0000-000085680000}"/>
    <cellStyle name="Output 3 5 6" xfId="26863" xr:uid="{00000000-0005-0000-0000-000086680000}"/>
    <cellStyle name="Output 3 6" xfId="23208" xr:uid="{00000000-0005-0000-0000-000087680000}"/>
    <cellStyle name="Output 3 6 2" xfId="26064" xr:uid="{00000000-0005-0000-0000-000088680000}"/>
    <cellStyle name="Output 3 6 2 2" xfId="26959" xr:uid="{00000000-0005-0000-0000-000089680000}"/>
    <cellStyle name="Output 3 6 3" xfId="26847" xr:uid="{00000000-0005-0000-0000-00008A680000}"/>
    <cellStyle name="Output 3 7" xfId="23317" xr:uid="{00000000-0005-0000-0000-00008B680000}"/>
    <cellStyle name="Output 3 7 2" xfId="26173" xr:uid="{00000000-0005-0000-0000-00008C680000}"/>
    <cellStyle name="Output 3 7 2 2" xfId="26718" xr:uid="{00000000-0005-0000-0000-00008D680000}"/>
    <cellStyle name="Output 3 7 3" xfId="26707" xr:uid="{00000000-0005-0000-0000-00008E680000}"/>
    <cellStyle name="Output 3 8" xfId="23556" xr:uid="{00000000-0005-0000-0000-00008F680000}"/>
    <cellStyle name="Output 3 8 2" xfId="26411" xr:uid="{00000000-0005-0000-0000-000090680000}"/>
    <cellStyle name="Output 3 8 2 2" xfId="26910" xr:uid="{00000000-0005-0000-0000-000091680000}"/>
    <cellStyle name="Output 3 8 3" xfId="26800" xr:uid="{00000000-0005-0000-0000-000092680000}"/>
    <cellStyle name="Output 3 9" xfId="25492" xr:uid="{00000000-0005-0000-0000-000093680000}"/>
    <cellStyle name="Output 3 9 2" xfId="27056" xr:uid="{00000000-0005-0000-0000-000094680000}"/>
    <cellStyle name="Output 4" xfId="25493" xr:uid="{00000000-0005-0000-0000-000095680000}"/>
    <cellStyle name="Output 4 10" xfId="25494" xr:uid="{00000000-0005-0000-0000-000096680000}"/>
    <cellStyle name="Output 4 10 2" xfId="27054" xr:uid="{00000000-0005-0000-0000-000097680000}"/>
    <cellStyle name="Output 4 11" xfId="25495" xr:uid="{00000000-0005-0000-0000-000098680000}"/>
    <cellStyle name="Output 4 11 2" xfId="27053" xr:uid="{00000000-0005-0000-0000-000099680000}"/>
    <cellStyle name="Output 4 12" xfId="25496" xr:uid="{00000000-0005-0000-0000-00009A680000}"/>
    <cellStyle name="Output 4 12 2" xfId="27052" xr:uid="{00000000-0005-0000-0000-00009B680000}"/>
    <cellStyle name="Output 4 13" xfId="25497" xr:uid="{00000000-0005-0000-0000-00009C680000}"/>
    <cellStyle name="Output 4 13 2" xfId="27051" xr:uid="{00000000-0005-0000-0000-00009D680000}"/>
    <cellStyle name="Output 4 14" xfId="25498" xr:uid="{00000000-0005-0000-0000-00009E680000}"/>
    <cellStyle name="Output 4 14 2" xfId="27050" xr:uid="{00000000-0005-0000-0000-00009F680000}"/>
    <cellStyle name="Output 4 15" xfId="25499" xr:uid="{00000000-0005-0000-0000-0000A0680000}"/>
    <cellStyle name="Output 4 15 2" xfId="27049" xr:uid="{00000000-0005-0000-0000-0000A1680000}"/>
    <cellStyle name="Output 4 16" xfId="25500" xr:uid="{00000000-0005-0000-0000-0000A2680000}"/>
    <cellStyle name="Output 4 16 2" xfId="27048" xr:uid="{00000000-0005-0000-0000-0000A3680000}"/>
    <cellStyle name="Output 4 17" xfId="27055" xr:uid="{00000000-0005-0000-0000-0000A4680000}"/>
    <cellStyle name="Output 4 2" xfId="25501" xr:uid="{00000000-0005-0000-0000-0000A5680000}"/>
    <cellStyle name="Output 4 2 2" xfId="26751" xr:uid="{00000000-0005-0000-0000-0000A6680000}"/>
    <cellStyle name="Output 4 3" xfId="25502" xr:uid="{00000000-0005-0000-0000-0000A7680000}"/>
    <cellStyle name="Output 4 3 2" xfId="26750" xr:uid="{00000000-0005-0000-0000-0000A8680000}"/>
    <cellStyle name="Output 4 4" xfId="25503" xr:uid="{00000000-0005-0000-0000-0000A9680000}"/>
    <cellStyle name="Output 4 4 2" xfId="26749" xr:uid="{00000000-0005-0000-0000-0000AA680000}"/>
    <cellStyle name="Output 4 5" xfId="25504" xr:uid="{00000000-0005-0000-0000-0000AB680000}"/>
    <cellStyle name="Output 4 5 2" xfId="26726" xr:uid="{00000000-0005-0000-0000-0000AC680000}"/>
    <cellStyle name="Output 4 6" xfId="25505" xr:uid="{00000000-0005-0000-0000-0000AD680000}"/>
    <cellStyle name="Output 4 6 2" xfId="26687" xr:uid="{00000000-0005-0000-0000-0000AE680000}"/>
    <cellStyle name="Output 4 7" xfId="25506" xr:uid="{00000000-0005-0000-0000-0000AF680000}"/>
    <cellStyle name="Output 4 7 2" xfId="27047" xr:uid="{00000000-0005-0000-0000-0000B0680000}"/>
    <cellStyle name="Output 4 8" xfId="25507" xr:uid="{00000000-0005-0000-0000-0000B1680000}"/>
    <cellStyle name="Output 4 8 2" xfId="27046" xr:uid="{00000000-0005-0000-0000-0000B2680000}"/>
    <cellStyle name="Output 4 9" xfId="25508" xr:uid="{00000000-0005-0000-0000-0000B3680000}"/>
    <cellStyle name="Output 4 9 2" xfId="27045" xr:uid="{00000000-0005-0000-0000-0000B4680000}"/>
    <cellStyle name="Percent [0]" xfId="25509" xr:uid="{00000000-0005-0000-0000-0000B5680000}"/>
    <cellStyle name="Percent [00]" xfId="25510" xr:uid="{00000000-0005-0000-0000-0000B6680000}"/>
    <cellStyle name="Percent [2]" xfId="25511" xr:uid="{00000000-0005-0000-0000-0000B7680000}"/>
    <cellStyle name="Postotak 2 2 5 2" xfId="23834" xr:uid="{00000000-0005-0000-0000-0000B8680000}"/>
    <cellStyle name="PrePop Currency (0)" xfId="25512" xr:uid="{00000000-0005-0000-0000-0000B9680000}"/>
    <cellStyle name="PrePop Currency (2)" xfId="25513" xr:uid="{00000000-0005-0000-0000-0000BA680000}"/>
    <cellStyle name="PrePop Units (0)" xfId="25514" xr:uid="{00000000-0005-0000-0000-0000BB680000}"/>
    <cellStyle name="PrePop Units (1)" xfId="25515" xr:uid="{00000000-0005-0000-0000-0000BC680000}"/>
    <cellStyle name="PrePop Units (2)" xfId="25516" xr:uid="{00000000-0005-0000-0000-0000BD680000}"/>
    <cellStyle name="Result" xfId="1372" xr:uid="{00000000-0005-0000-0000-0000BE680000}"/>
    <cellStyle name="Result 1" xfId="22984" xr:uid="{00000000-0005-0000-0000-0000BF680000}"/>
    <cellStyle name="Result 1 2" xfId="22985" xr:uid="{00000000-0005-0000-0000-0000C0680000}"/>
    <cellStyle name="Result 2" xfId="22986" xr:uid="{00000000-0005-0000-0000-0000C1680000}"/>
    <cellStyle name="Result 2 2" xfId="22987" xr:uid="{00000000-0005-0000-0000-0000C2680000}"/>
    <cellStyle name="Result 2 2 2" xfId="22988" xr:uid="{00000000-0005-0000-0000-0000C3680000}"/>
    <cellStyle name="Result 2 3" xfId="22989" xr:uid="{00000000-0005-0000-0000-0000C4680000}"/>
    <cellStyle name="Result 3" xfId="22990" xr:uid="{00000000-0005-0000-0000-0000C5680000}"/>
    <cellStyle name="Result 3 2" xfId="22991" xr:uid="{00000000-0005-0000-0000-0000C6680000}"/>
    <cellStyle name="Result 4" xfId="22992" xr:uid="{00000000-0005-0000-0000-0000C7680000}"/>
    <cellStyle name="Result 4 2" xfId="22993" xr:uid="{00000000-0005-0000-0000-0000C8680000}"/>
    <cellStyle name="Result 5" xfId="22994" xr:uid="{00000000-0005-0000-0000-0000C9680000}"/>
    <cellStyle name="Result 5 2" xfId="22995" xr:uid="{00000000-0005-0000-0000-0000CA680000}"/>
    <cellStyle name="Result 6" xfId="22996" xr:uid="{00000000-0005-0000-0000-0000CB680000}"/>
    <cellStyle name="Result 6 2" xfId="22997" xr:uid="{00000000-0005-0000-0000-0000CC680000}"/>
    <cellStyle name="Result 7" xfId="22998" xr:uid="{00000000-0005-0000-0000-0000CD680000}"/>
    <cellStyle name="Result 8" xfId="22999" xr:uid="{00000000-0005-0000-0000-0000CE680000}"/>
    <cellStyle name="Result2" xfId="1373" xr:uid="{00000000-0005-0000-0000-0000CF680000}"/>
    <cellStyle name="Result2 1" xfId="23000" xr:uid="{00000000-0005-0000-0000-0000D0680000}"/>
    <cellStyle name="Result2 1 2" xfId="23001" xr:uid="{00000000-0005-0000-0000-0000D1680000}"/>
    <cellStyle name="Result2 2" xfId="23002" xr:uid="{00000000-0005-0000-0000-0000D2680000}"/>
    <cellStyle name="Result2 2 2" xfId="23003" xr:uid="{00000000-0005-0000-0000-0000D3680000}"/>
    <cellStyle name="Result2 2 2 2" xfId="23004" xr:uid="{00000000-0005-0000-0000-0000D4680000}"/>
    <cellStyle name="Result2 2 3" xfId="23005" xr:uid="{00000000-0005-0000-0000-0000D5680000}"/>
    <cellStyle name="Result2 3" xfId="23006" xr:uid="{00000000-0005-0000-0000-0000D6680000}"/>
    <cellStyle name="Result2 3 2" xfId="23007" xr:uid="{00000000-0005-0000-0000-0000D7680000}"/>
    <cellStyle name="Result2 4" xfId="23008" xr:uid="{00000000-0005-0000-0000-0000D8680000}"/>
    <cellStyle name="Result2 4 2" xfId="23009" xr:uid="{00000000-0005-0000-0000-0000D9680000}"/>
    <cellStyle name="Result2 5" xfId="23010" xr:uid="{00000000-0005-0000-0000-0000DA680000}"/>
    <cellStyle name="Result2 5 2" xfId="23011" xr:uid="{00000000-0005-0000-0000-0000DB680000}"/>
    <cellStyle name="Result2 6" xfId="23012" xr:uid="{00000000-0005-0000-0000-0000DC680000}"/>
    <cellStyle name="Result2 6 2" xfId="23013" xr:uid="{00000000-0005-0000-0000-0000DD680000}"/>
    <cellStyle name="Result2 7" xfId="23014" xr:uid="{00000000-0005-0000-0000-0000DE680000}"/>
    <cellStyle name="Result2 8" xfId="23015" xr:uid="{00000000-0005-0000-0000-0000DF680000}"/>
    <cellStyle name="Standard" xfId="25517" xr:uid="{00000000-0005-0000-0000-0000E0680000}"/>
    <cellStyle name="Stil 1" xfId="23016" xr:uid="{00000000-0005-0000-0000-0000E1680000}"/>
    <cellStyle name="Stil 1 2" xfId="23017" xr:uid="{00000000-0005-0000-0000-0000E2680000}"/>
    <cellStyle name="Stil 1 2 2" xfId="23018" xr:uid="{00000000-0005-0000-0000-0000E3680000}"/>
    <cellStyle name="Stil 1 3" xfId="23019" xr:uid="{00000000-0005-0000-0000-0000E4680000}"/>
    <cellStyle name="Stil 1 3 2" xfId="23020" xr:uid="{00000000-0005-0000-0000-0000E5680000}"/>
    <cellStyle name="Stil 1 4" xfId="23021" xr:uid="{00000000-0005-0000-0000-0000E6680000}"/>
    <cellStyle name="Stil 1 4 2" xfId="23022" xr:uid="{00000000-0005-0000-0000-0000E7680000}"/>
    <cellStyle name="Stil 1 5" xfId="23023" xr:uid="{00000000-0005-0000-0000-0000E8680000}"/>
    <cellStyle name="Style 1" xfId="1374" xr:uid="{00000000-0005-0000-0000-0000E9680000}"/>
    <cellStyle name="Style 1 10" xfId="23024" xr:uid="{00000000-0005-0000-0000-0000EA680000}"/>
    <cellStyle name="Style 1 11" xfId="23025" xr:uid="{00000000-0005-0000-0000-0000EB680000}"/>
    <cellStyle name="Style 1 2" xfId="2105" xr:uid="{00000000-0005-0000-0000-0000EC680000}"/>
    <cellStyle name="Style 1 2 2" xfId="23026" xr:uid="{00000000-0005-0000-0000-0000ED680000}"/>
    <cellStyle name="Style 1 2 2 2" xfId="23027" xr:uid="{00000000-0005-0000-0000-0000EE680000}"/>
    <cellStyle name="Style 1 2 3" xfId="23028" xr:uid="{00000000-0005-0000-0000-0000EF680000}"/>
    <cellStyle name="Style 1 2 3 2" xfId="23029" xr:uid="{00000000-0005-0000-0000-0000F0680000}"/>
    <cellStyle name="Style 1 2 4" xfId="23030" xr:uid="{00000000-0005-0000-0000-0000F1680000}"/>
    <cellStyle name="Style 1 2 4 2" xfId="23031" xr:uid="{00000000-0005-0000-0000-0000F2680000}"/>
    <cellStyle name="Style 1 2 5" xfId="23032" xr:uid="{00000000-0005-0000-0000-0000F3680000}"/>
    <cellStyle name="Style 1 2 6" xfId="23033" xr:uid="{00000000-0005-0000-0000-0000F4680000}"/>
    <cellStyle name="Style 1 3" xfId="23034" xr:uid="{00000000-0005-0000-0000-0000F5680000}"/>
    <cellStyle name="Style 1 3 2" xfId="23035" xr:uid="{00000000-0005-0000-0000-0000F6680000}"/>
    <cellStyle name="Style 1 3 2 2" xfId="23036" xr:uid="{00000000-0005-0000-0000-0000F7680000}"/>
    <cellStyle name="Style 1 3 3" xfId="23037" xr:uid="{00000000-0005-0000-0000-0000F8680000}"/>
    <cellStyle name="Style 1 3 3 2" xfId="23038" xr:uid="{00000000-0005-0000-0000-0000F9680000}"/>
    <cellStyle name="Style 1 3 4" xfId="23039" xr:uid="{00000000-0005-0000-0000-0000FA680000}"/>
    <cellStyle name="Style 1 3 4 2" xfId="23040" xr:uid="{00000000-0005-0000-0000-0000FB680000}"/>
    <cellStyle name="Style 1 3 5" xfId="23041" xr:uid="{00000000-0005-0000-0000-0000FC680000}"/>
    <cellStyle name="Style 1 4" xfId="23042" xr:uid="{00000000-0005-0000-0000-0000FD680000}"/>
    <cellStyle name="Style 1 4 2" xfId="23043" xr:uid="{00000000-0005-0000-0000-0000FE680000}"/>
    <cellStyle name="Style 1 4 2 2" xfId="23044" xr:uid="{00000000-0005-0000-0000-0000FF680000}"/>
    <cellStyle name="Style 1 4 3" xfId="23045" xr:uid="{00000000-0005-0000-0000-000000690000}"/>
    <cellStyle name="Style 1 4 3 2" xfId="23046" xr:uid="{00000000-0005-0000-0000-000001690000}"/>
    <cellStyle name="Style 1 4 4" xfId="23047" xr:uid="{00000000-0005-0000-0000-000002690000}"/>
    <cellStyle name="Style 1 4 4 2" xfId="23048" xr:uid="{00000000-0005-0000-0000-000003690000}"/>
    <cellStyle name="Style 1 4 5" xfId="23049" xr:uid="{00000000-0005-0000-0000-000004690000}"/>
    <cellStyle name="Style 1 5" xfId="23050" xr:uid="{00000000-0005-0000-0000-000005690000}"/>
    <cellStyle name="Style 1 5 2" xfId="23051" xr:uid="{00000000-0005-0000-0000-000006690000}"/>
    <cellStyle name="Style 1 6" xfId="23052" xr:uid="{00000000-0005-0000-0000-000007690000}"/>
    <cellStyle name="Style 1 6 2" xfId="23053" xr:uid="{00000000-0005-0000-0000-000008690000}"/>
    <cellStyle name="Style 1 7" xfId="23054" xr:uid="{00000000-0005-0000-0000-000009690000}"/>
    <cellStyle name="Style 1 7 2" xfId="23055" xr:uid="{00000000-0005-0000-0000-00000A690000}"/>
    <cellStyle name="Style 1 8" xfId="23056" xr:uid="{00000000-0005-0000-0000-00000B690000}"/>
    <cellStyle name="Style 1 8 2" xfId="23057" xr:uid="{00000000-0005-0000-0000-00000C690000}"/>
    <cellStyle name="Style 1 9" xfId="23058" xr:uid="{00000000-0005-0000-0000-00000D690000}"/>
    <cellStyle name="TableStyleLight1" xfId="23059" xr:uid="{00000000-0005-0000-0000-00000E690000}"/>
    <cellStyle name="TableStyleLight1 2" xfId="23060" xr:uid="{00000000-0005-0000-0000-00000F690000}"/>
    <cellStyle name="TableStyleLight1 2 2" xfId="23061" xr:uid="{00000000-0005-0000-0000-000010690000}"/>
    <cellStyle name="TableStyleLight1 2 2 2" xfId="23062" xr:uid="{00000000-0005-0000-0000-000011690000}"/>
    <cellStyle name="TableStyleLight1 2 3" xfId="23063" xr:uid="{00000000-0005-0000-0000-000012690000}"/>
    <cellStyle name="TableStyleLight1 2 3 2" xfId="23064" xr:uid="{00000000-0005-0000-0000-000013690000}"/>
    <cellStyle name="TableStyleLight1 2 4" xfId="23065" xr:uid="{00000000-0005-0000-0000-000014690000}"/>
    <cellStyle name="TableStyleLight1 2 4 2" xfId="23066" xr:uid="{00000000-0005-0000-0000-000015690000}"/>
    <cellStyle name="TableStyleLight1 2 5" xfId="23067" xr:uid="{00000000-0005-0000-0000-000016690000}"/>
    <cellStyle name="TableStyleLight1 3" xfId="23068" xr:uid="{00000000-0005-0000-0000-000017690000}"/>
    <cellStyle name="TableStyleLight1 3 2" xfId="23069" xr:uid="{00000000-0005-0000-0000-000018690000}"/>
    <cellStyle name="TableStyleLight1 4" xfId="23070" xr:uid="{00000000-0005-0000-0000-000019690000}"/>
    <cellStyle name="TableStyleLight1 4 2" xfId="23071" xr:uid="{00000000-0005-0000-0000-00001A690000}"/>
    <cellStyle name="TableStyleLight1 5" xfId="23072" xr:uid="{00000000-0005-0000-0000-00001B690000}"/>
    <cellStyle name="Tekst upozorenja" xfId="23141" xr:uid="{00000000-0005-0000-0000-00001C690000}"/>
    <cellStyle name="Tekst upozorenja 2" xfId="25518" xr:uid="{00000000-0005-0000-0000-00001D690000}"/>
    <cellStyle name="Text Indent A" xfId="25519" xr:uid="{00000000-0005-0000-0000-00001E690000}"/>
    <cellStyle name="Text Indent B" xfId="25520" xr:uid="{00000000-0005-0000-0000-00001F690000}"/>
    <cellStyle name="Text Indent C" xfId="25521" xr:uid="{00000000-0005-0000-0000-000020690000}"/>
    <cellStyle name="Title 2" xfId="1375" xr:uid="{00000000-0005-0000-0000-000021690000}"/>
    <cellStyle name="Title 2 2" xfId="2794" xr:uid="{00000000-0005-0000-0000-000022690000}"/>
    <cellStyle name="Title 2 2 2" xfId="23073" xr:uid="{00000000-0005-0000-0000-000023690000}"/>
    <cellStyle name="Title 2 2 3" xfId="23074" xr:uid="{00000000-0005-0000-0000-000024690000}"/>
    <cellStyle name="Title 2 3" xfId="23075" xr:uid="{00000000-0005-0000-0000-000025690000}"/>
    <cellStyle name="Title 2 3 2" xfId="23076" xr:uid="{00000000-0005-0000-0000-000026690000}"/>
    <cellStyle name="Title 2 4" xfId="23077" xr:uid="{00000000-0005-0000-0000-000027690000}"/>
    <cellStyle name="Title 2 4 2" xfId="23078" xr:uid="{00000000-0005-0000-0000-000028690000}"/>
    <cellStyle name="Title 2 5" xfId="23079" xr:uid="{00000000-0005-0000-0000-000029690000}"/>
    <cellStyle name="Title 2 6" xfId="23080" xr:uid="{00000000-0005-0000-0000-00002A690000}"/>
    <cellStyle name="Title 2 7" xfId="23081" xr:uid="{00000000-0005-0000-0000-00002B690000}"/>
    <cellStyle name="Title 3" xfId="25522" xr:uid="{00000000-0005-0000-0000-00002C690000}"/>
    <cellStyle name="Title 3 10" xfId="25523" xr:uid="{00000000-0005-0000-0000-00002D690000}"/>
    <cellStyle name="Title 3 11" xfId="25524" xr:uid="{00000000-0005-0000-0000-00002E690000}"/>
    <cellStyle name="Title 3 12" xfId="25525" xr:uid="{00000000-0005-0000-0000-00002F690000}"/>
    <cellStyle name="Title 3 13" xfId="25526" xr:uid="{00000000-0005-0000-0000-000030690000}"/>
    <cellStyle name="Title 3 14" xfId="25527" xr:uid="{00000000-0005-0000-0000-000031690000}"/>
    <cellStyle name="Title 3 15" xfId="25528" xr:uid="{00000000-0005-0000-0000-000032690000}"/>
    <cellStyle name="Title 3 16" xfId="25529" xr:uid="{00000000-0005-0000-0000-000033690000}"/>
    <cellStyle name="Title 3 17" xfId="25530" xr:uid="{00000000-0005-0000-0000-000034690000}"/>
    <cellStyle name="Title 3 18" xfId="25531" xr:uid="{00000000-0005-0000-0000-000035690000}"/>
    <cellStyle name="Title 3 19" xfId="25532" xr:uid="{00000000-0005-0000-0000-000036690000}"/>
    <cellStyle name="Title 3 2" xfId="25533" xr:uid="{00000000-0005-0000-0000-000037690000}"/>
    <cellStyle name="Title 3 3" xfId="25534" xr:uid="{00000000-0005-0000-0000-000038690000}"/>
    <cellStyle name="Title 3 4" xfId="25535" xr:uid="{00000000-0005-0000-0000-000039690000}"/>
    <cellStyle name="Title 3 5" xfId="25536" xr:uid="{00000000-0005-0000-0000-00003A690000}"/>
    <cellStyle name="Title 3 6" xfId="25537" xr:uid="{00000000-0005-0000-0000-00003B690000}"/>
    <cellStyle name="Title 3 7" xfId="25538" xr:uid="{00000000-0005-0000-0000-00003C690000}"/>
    <cellStyle name="Title 3 8" xfId="25539" xr:uid="{00000000-0005-0000-0000-00003D690000}"/>
    <cellStyle name="Title 3 9" xfId="25540" xr:uid="{00000000-0005-0000-0000-00003E690000}"/>
    <cellStyle name="Title 4" xfId="25541" xr:uid="{00000000-0005-0000-0000-00003F690000}"/>
    <cellStyle name="Title 4 10" xfId="25542" xr:uid="{00000000-0005-0000-0000-000040690000}"/>
    <cellStyle name="Title 4 11" xfId="25543" xr:uid="{00000000-0005-0000-0000-000041690000}"/>
    <cellStyle name="Title 4 12" xfId="25544" xr:uid="{00000000-0005-0000-0000-000042690000}"/>
    <cellStyle name="Title 4 13" xfId="25545" xr:uid="{00000000-0005-0000-0000-000043690000}"/>
    <cellStyle name="Title 4 14" xfId="25546" xr:uid="{00000000-0005-0000-0000-000044690000}"/>
    <cellStyle name="Title 4 15" xfId="25547" xr:uid="{00000000-0005-0000-0000-000045690000}"/>
    <cellStyle name="Title 4 16" xfId="25548" xr:uid="{00000000-0005-0000-0000-000046690000}"/>
    <cellStyle name="Title 4 2" xfId="25549" xr:uid="{00000000-0005-0000-0000-000047690000}"/>
    <cellStyle name="Title 4 3" xfId="25550" xr:uid="{00000000-0005-0000-0000-000048690000}"/>
    <cellStyle name="Title 4 4" xfId="25551" xr:uid="{00000000-0005-0000-0000-000049690000}"/>
    <cellStyle name="Title 4 5" xfId="25552" xr:uid="{00000000-0005-0000-0000-00004A690000}"/>
    <cellStyle name="Title 4 6" xfId="25553" xr:uid="{00000000-0005-0000-0000-00004B690000}"/>
    <cellStyle name="Title 4 7" xfId="25554" xr:uid="{00000000-0005-0000-0000-00004C690000}"/>
    <cellStyle name="Title 4 8" xfId="25555" xr:uid="{00000000-0005-0000-0000-00004D690000}"/>
    <cellStyle name="Title 4 9" xfId="25556" xr:uid="{00000000-0005-0000-0000-00004E690000}"/>
    <cellStyle name="Total 2" xfId="1376" xr:uid="{00000000-0005-0000-0000-00004F690000}"/>
    <cellStyle name="Total 2 2" xfId="2795" xr:uid="{00000000-0005-0000-0000-000050690000}"/>
    <cellStyle name="Total 2 2 2" xfId="23082" xr:uid="{00000000-0005-0000-0000-000051690000}"/>
    <cellStyle name="Total 2 2 3" xfId="23083" xr:uid="{00000000-0005-0000-0000-000052690000}"/>
    <cellStyle name="Total 2 2 4" xfId="23209" xr:uid="{00000000-0005-0000-0000-000053690000}"/>
    <cellStyle name="Total 2 2 4 2" xfId="26065" xr:uid="{00000000-0005-0000-0000-000054690000}"/>
    <cellStyle name="Total 2 2 4 2 2" xfId="26958" xr:uid="{00000000-0005-0000-0000-000055690000}"/>
    <cellStyle name="Total 2 2 4 3" xfId="26709" xr:uid="{00000000-0005-0000-0000-000056690000}"/>
    <cellStyle name="Total 2 2 5" xfId="23316" xr:uid="{00000000-0005-0000-0000-000057690000}"/>
    <cellStyle name="Total 2 2 5 2" xfId="26172" xr:uid="{00000000-0005-0000-0000-000058690000}"/>
    <cellStyle name="Total 2 2 5 2 2" xfId="26734" xr:uid="{00000000-0005-0000-0000-000059690000}"/>
    <cellStyle name="Total 2 2 5 3" xfId="26823" xr:uid="{00000000-0005-0000-0000-00005A690000}"/>
    <cellStyle name="Total 2 2 6" xfId="23557" xr:uid="{00000000-0005-0000-0000-00005B690000}"/>
    <cellStyle name="Total 2 2 6 2" xfId="26412" xr:uid="{00000000-0005-0000-0000-00005C690000}"/>
    <cellStyle name="Total 2 2 6 2 2" xfId="26909" xr:uid="{00000000-0005-0000-0000-00005D690000}"/>
    <cellStyle name="Total 2 2 6 3" xfId="26799" xr:uid="{00000000-0005-0000-0000-00005E690000}"/>
    <cellStyle name="Total 2 2 7" xfId="25709" xr:uid="{00000000-0005-0000-0000-00005F690000}"/>
    <cellStyle name="Total 2 2 7 2" xfId="27007" xr:uid="{00000000-0005-0000-0000-000060690000}"/>
    <cellStyle name="Total 2 2 8" xfId="25742" xr:uid="{00000000-0005-0000-0000-000061690000}"/>
    <cellStyle name="Total 2 2 8 2" xfId="26744" xr:uid="{00000000-0005-0000-0000-000062690000}"/>
    <cellStyle name="Total 2 2 9" xfId="26884" xr:uid="{00000000-0005-0000-0000-000063690000}"/>
    <cellStyle name="Total 2 3" xfId="2802" xr:uid="{00000000-0005-0000-0000-000064690000}"/>
    <cellStyle name="Total 2 3 2" xfId="23084" xr:uid="{00000000-0005-0000-0000-000065690000}"/>
    <cellStyle name="Total 2 3 3" xfId="23085" xr:uid="{00000000-0005-0000-0000-000066690000}"/>
    <cellStyle name="Total 2 3 4" xfId="23214" xr:uid="{00000000-0005-0000-0000-000067690000}"/>
    <cellStyle name="Total 2 3 4 2" xfId="26070" xr:uid="{00000000-0005-0000-0000-000068690000}"/>
    <cellStyle name="Total 2 3 4 2 2" xfId="26954" xr:uid="{00000000-0005-0000-0000-000069690000}"/>
    <cellStyle name="Total 2 3 4 3" xfId="26843" xr:uid="{00000000-0005-0000-0000-00006A690000}"/>
    <cellStyle name="Total 2 3 5" xfId="23313" xr:uid="{00000000-0005-0000-0000-00006B690000}"/>
    <cellStyle name="Total 2 3 5 2" xfId="26169" xr:uid="{00000000-0005-0000-0000-00006C690000}"/>
    <cellStyle name="Total 2 3 5 2 2" xfId="26932" xr:uid="{00000000-0005-0000-0000-00006D690000}"/>
    <cellStyle name="Total 2 3 5 3" xfId="26826" xr:uid="{00000000-0005-0000-0000-00006E690000}"/>
    <cellStyle name="Total 2 3 6" xfId="23562" xr:uid="{00000000-0005-0000-0000-00006F690000}"/>
    <cellStyle name="Total 2 3 6 2" xfId="26417" xr:uid="{00000000-0005-0000-0000-000070690000}"/>
    <cellStyle name="Total 2 3 6 2 2" xfId="26714" xr:uid="{00000000-0005-0000-0000-000071690000}"/>
    <cellStyle name="Total 2 3 6 3" xfId="26796" xr:uid="{00000000-0005-0000-0000-000072690000}"/>
    <cellStyle name="Total 2 3 7" xfId="25714" xr:uid="{00000000-0005-0000-0000-000073690000}"/>
    <cellStyle name="Total 2 3 7 2" xfId="27002" xr:uid="{00000000-0005-0000-0000-000074690000}"/>
    <cellStyle name="Total 2 3 8" xfId="25747" xr:uid="{00000000-0005-0000-0000-000075690000}"/>
    <cellStyle name="Total 2 3 8 2" xfId="26984" xr:uid="{00000000-0005-0000-0000-000076690000}"/>
    <cellStyle name="Total 2 3 9" xfId="26880" xr:uid="{00000000-0005-0000-0000-000077690000}"/>
    <cellStyle name="Total 2 4" xfId="2810" xr:uid="{00000000-0005-0000-0000-000078690000}"/>
    <cellStyle name="Total 2 4 2" xfId="23086" xr:uid="{00000000-0005-0000-0000-000079690000}"/>
    <cellStyle name="Total 2 4 3" xfId="23087" xr:uid="{00000000-0005-0000-0000-00007A690000}"/>
    <cellStyle name="Total 2 4 4" xfId="23222" xr:uid="{00000000-0005-0000-0000-00007B690000}"/>
    <cellStyle name="Total 2 4 4 2" xfId="26078" xr:uid="{00000000-0005-0000-0000-00007C690000}"/>
    <cellStyle name="Total 2 4 4 2 2" xfId="26948" xr:uid="{00000000-0005-0000-0000-00007D690000}"/>
    <cellStyle name="Total 2 4 4 3" xfId="26702" xr:uid="{00000000-0005-0000-0000-00007E690000}"/>
    <cellStyle name="Total 2 4 5" xfId="23307" xr:uid="{00000000-0005-0000-0000-00007F690000}"/>
    <cellStyle name="Total 2 4 5 2" xfId="26163" xr:uid="{00000000-0005-0000-0000-000080690000}"/>
    <cellStyle name="Total 2 4 5 2 2" xfId="26938" xr:uid="{00000000-0005-0000-0000-000081690000}"/>
    <cellStyle name="Total 2 4 5 3" xfId="26832" xr:uid="{00000000-0005-0000-0000-000082690000}"/>
    <cellStyle name="Total 2 4 6" xfId="23569" xr:uid="{00000000-0005-0000-0000-000083690000}"/>
    <cellStyle name="Total 2 4 6 2" xfId="26424" xr:uid="{00000000-0005-0000-0000-000084690000}"/>
    <cellStyle name="Total 2 4 6 2 2" xfId="26715" xr:uid="{00000000-0005-0000-0000-000085690000}"/>
    <cellStyle name="Total 2 4 6 3" xfId="26791" xr:uid="{00000000-0005-0000-0000-000086690000}"/>
    <cellStyle name="Total 2 4 7" xfId="25722" xr:uid="{00000000-0005-0000-0000-000087690000}"/>
    <cellStyle name="Total 2 4 7 2" xfId="26996" xr:uid="{00000000-0005-0000-0000-000088690000}"/>
    <cellStyle name="Total 2 4 8" xfId="25753" xr:uid="{00000000-0005-0000-0000-000089690000}"/>
    <cellStyle name="Total 2 4 8 2" xfId="26978" xr:uid="{00000000-0005-0000-0000-00008A690000}"/>
    <cellStyle name="Total 2 4 9" xfId="26874" xr:uid="{00000000-0005-0000-0000-00008B690000}"/>
    <cellStyle name="Total 2 5" xfId="23088" xr:uid="{00000000-0005-0000-0000-00008C690000}"/>
    <cellStyle name="Total 2 6" xfId="23089" xr:uid="{00000000-0005-0000-0000-00008D690000}"/>
    <cellStyle name="Total 2 7" xfId="23090" xr:uid="{00000000-0005-0000-0000-00008E690000}"/>
    <cellStyle name="Total 2 8" xfId="23091" xr:uid="{00000000-0005-0000-0000-00008F690000}"/>
    <cellStyle name="Total 2 8 2" xfId="23493" xr:uid="{00000000-0005-0000-0000-000090690000}"/>
    <cellStyle name="Total 2 8 2 2" xfId="26349" xr:uid="{00000000-0005-0000-0000-000091690000}"/>
    <cellStyle name="Total 2 8 2 2 2" xfId="26921" xr:uid="{00000000-0005-0000-0000-000092690000}"/>
    <cellStyle name="Total 2 8 2 3" xfId="26813" xr:uid="{00000000-0005-0000-0000-000093690000}"/>
    <cellStyle name="Total 2 8 3" xfId="23508" xr:uid="{00000000-0005-0000-0000-000094690000}"/>
    <cellStyle name="Total 2 8 3 2" xfId="26363" xr:uid="{00000000-0005-0000-0000-000095690000}"/>
    <cellStyle name="Total 2 8 3 2 2" xfId="26716" xr:uid="{00000000-0005-0000-0000-000096690000}"/>
    <cellStyle name="Total 2 8 3 3" xfId="26804" xr:uid="{00000000-0005-0000-0000-000097690000}"/>
    <cellStyle name="Total 2 8 4" xfId="23817" xr:uid="{00000000-0005-0000-0000-000098690000}"/>
    <cellStyle name="Total 2 8 4 2" xfId="26672" xr:uid="{00000000-0005-0000-0000-000099690000}"/>
    <cellStyle name="Total 2 8 4 2 2" xfId="26897" xr:uid="{00000000-0005-0000-0000-00009A690000}"/>
    <cellStyle name="Total 2 8 4 3" xfId="26782" xr:uid="{00000000-0005-0000-0000-00009B690000}"/>
    <cellStyle name="Total 2 8 5" xfId="25997" xr:uid="{00000000-0005-0000-0000-00009C690000}"/>
    <cellStyle name="Total 2 8 5 2" xfId="26722" xr:uid="{00000000-0005-0000-0000-00009D690000}"/>
    <cellStyle name="Total 2 8 6" xfId="26862" xr:uid="{00000000-0005-0000-0000-00009E690000}"/>
    <cellStyle name="Total 3" xfId="25557" xr:uid="{00000000-0005-0000-0000-00009F690000}"/>
    <cellStyle name="Total 3 10" xfId="25558" xr:uid="{00000000-0005-0000-0000-0000A0690000}"/>
    <cellStyle name="Total 3 10 2" xfId="27043" xr:uid="{00000000-0005-0000-0000-0000A1690000}"/>
    <cellStyle name="Total 3 11" xfId="25559" xr:uid="{00000000-0005-0000-0000-0000A2690000}"/>
    <cellStyle name="Total 3 11 2" xfId="27042" xr:uid="{00000000-0005-0000-0000-0000A3690000}"/>
    <cellStyle name="Total 3 12" xfId="25560" xr:uid="{00000000-0005-0000-0000-0000A4690000}"/>
    <cellStyle name="Total 3 12 2" xfId="27041" xr:uid="{00000000-0005-0000-0000-0000A5690000}"/>
    <cellStyle name="Total 3 13" xfId="25561" xr:uid="{00000000-0005-0000-0000-0000A6690000}"/>
    <cellStyle name="Total 3 13 2" xfId="27040" xr:uid="{00000000-0005-0000-0000-0000A7690000}"/>
    <cellStyle name="Total 3 14" xfId="25562" xr:uid="{00000000-0005-0000-0000-0000A8690000}"/>
    <cellStyle name="Total 3 14 2" xfId="27039" xr:uid="{00000000-0005-0000-0000-0000A9690000}"/>
    <cellStyle name="Total 3 15" xfId="25563" xr:uid="{00000000-0005-0000-0000-0000AA690000}"/>
    <cellStyle name="Total 3 15 2" xfId="27038" xr:uid="{00000000-0005-0000-0000-0000AB690000}"/>
    <cellStyle name="Total 3 16" xfId="25564" xr:uid="{00000000-0005-0000-0000-0000AC690000}"/>
    <cellStyle name="Total 3 16 2" xfId="27037" xr:uid="{00000000-0005-0000-0000-0000AD690000}"/>
    <cellStyle name="Total 3 17" xfId="25565" xr:uid="{00000000-0005-0000-0000-0000AE690000}"/>
    <cellStyle name="Total 3 17 2" xfId="27036" xr:uid="{00000000-0005-0000-0000-0000AF690000}"/>
    <cellStyle name="Total 3 18" xfId="25566" xr:uid="{00000000-0005-0000-0000-0000B0690000}"/>
    <cellStyle name="Total 3 18 2" xfId="27035" xr:uid="{00000000-0005-0000-0000-0000B1690000}"/>
    <cellStyle name="Total 3 19" xfId="25567" xr:uid="{00000000-0005-0000-0000-0000B2690000}"/>
    <cellStyle name="Total 3 19 2" xfId="27034" xr:uid="{00000000-0005-0000-0000-0000B3690000}"/>
    <cellStyle name="Total 3 2" xfId="25568" xr:uid="{00000000-0005-0000-0000-0000B4690000}"/>
    <cellStyle name="Total 3 2 2" xfId="27033" xr:uid="{00000000-0005-0000-0000-0000B5690000}"/>
    <cellStyle name="Total 3 20" xfId="27044" xr:uid="{00000000-0005-0000-0000-0000B6690000}"/>
    <cellStyle name="Total 3 3" xfId="25569" xr:uid="{00000000-0005-0000-0000-0000B7690000}"/>
    <cellStyle name="Total 3 3 2" xfId="27032" xr:uid="{00000000-0005-0000-0000-0000B8690000}"/>
    <cellStyle name="Total 3 4" xfId="25570" xr:uid="{00000000-0005-0000-0000-0000B9690000}"/>
    <cellStyle name="Total 3 4 2" xfId="27031" xr:uid="{00000000-0005-0000-0000-0000BA690000}"/>
    <cellStyle name="Total 3 5" xfId="25571" xr:uid="{00000000-0005-0000-0000-0000BB690000}"/>
    <cellStyle name="Total 3 5 2" xfId="27030" xr:uid="{00000000-0005-0000-0000-0000BC690000}"/>
    <cellStyle name="Total 3 6" xfId="25572" xr:uid="{00000000-0005-0000-0000-0000BD690000}"/>
    <cellStyle name="Total 3 6 2" xfId="27029" xr:uid="{00000000-0005-0000-0000-0000BE690000}"/>
    <cellStyle name="Total 3 7" xfId="25573" xr:uid="{00000000-0005-0000-0000-0000BF690000}"/>
    <cellStyle name="Total 3 7 2" xfId="27028" xr:uid="{00000000-0005-0000-0000-0000C0690000}"/>
    <cellStyle name="Total 3 8" xfId="25574" xr:uid="{00000000-0005-0000-0000-0000C1690000}"/>
    <cellStyle name="Total 3 8 2" xfId="27027" xr:uid="{00000000-0005-0000-0000-0000C2690000}"/>
    <cellStyle name="Total 3 9" xfId="25575" xr:uid="{00000000-0005-0000-0000-0000C3690000}"/>
    <cellStyle name="Total 3 9 2" xfId="27026" xr:uid="{00000000-0005-0000-0000-0000C4690000}"/>
    <cellStyle name="Total 4" xfId="25576" xr:uid="{00000000-0005-0000-0000-0000C5690000}"/>
    <cellStyle name="Total 4 10" xfId="25577" xr:uid="{00000000-0005-0000-0000-0000C6690000}"/>
    <cellStyle name="Total 4 10 2" xfId="27024" xr:uid="{00000000-0005-0000-0000-0000C7690000}"/>
    <cellStyle name="Total 4 11" xfId="25578" xr:uid="{00000000-0005-0000-0000-0000C8690000}"/>
    <cellStyle name="Total 4 11 2" xfId="27023" xr:uid="{00000000-0005-0000-0000-0000C9690000}"/>
    <cellStyle name="Total 4 12" xfId="25579" xr:uid="{00000000-0005-0000-0000-0000CA690000}"/>
    <cellStyle name="Total 4 12 2" xfId="27022" xr:uid="{00000000-0005-0000-0000-0000CB690000}"/>
    <cellStyle name="Total 4 13" xfId="25580" xr:uid="{00000000-0005-0000-0000-0000CC690000}"/>
    <cellStyle name="Total 4 13 2" xfId="27021" xr:uid="{00000000-0005-0000-0000-0000CD690000}"/>
    <cellStyle name="Total 4 14" xfId="25581" xr:uid="{00000000-0005-0000-0000-0000CE690000}"/>
    <cellStyle name="Total 4 14 2" xfId="26748" xr:uid="{00000000-0005-0000-0000-0000CF690000}"/>
    <cellStyle name="Total 4 15" xfId="25582" xr:uid="{00000000-0005-0000-0000-0000D0690000}"/>
    <cellStyle name="Total 4 15 2" xfId="26747" xr:uid="{00000000-0005-0000-0000-0000D1690000}"/>
    <cellStyle name="Total 4 16" xfId="25583" xr:uid="{00000000-0005-0000-0000-0000D2690000}"/>
    <cellStyle name="Total 4 16 2" xfId="26746" xr:uid="{00000000-0005-0000-0000-0000D3690000}"/>
    <cellStyle name="Total 4 17" xfId="27025" xr:uid="{00000000-0005-0000-0000-0000D4690000}"/>
    <cellStyle name="Total 4 2" xfId="25584" xr:uid="{00000000-0005-0000-0000-0000D5690000}"/>
    <cellStyle name="Total 4 2 2" xfId="26725" xr:uid="{00000000-0005-0000-0000-0000D6690000}"/>
    <cellStyle name="Total 4 3" xfId="25585" xr:uid="{00000000-0005-0000-0000-0000D7690000}"/>
    <cellStyle name="Total 4 3 2" xfId="26686" xr:uid="{00000000-0005-0000-0000-0000D8690000}"/>
    <cellStyle name="Total 4 4" xfId="25586" xr:uid="{00000000-0005-0000-0000-0000D9690000}"/>
    <cellStyle name="Total 4 4 2" xfId="27020" xr:uid="{00000000-0005-0000-0000-0000DA690000}"/>
    <cellStyle name="Total 4 5" xfId="25587" xr:uid="{00000000-0005-0000-0000-0000DB690000}"/>
    <cellStyle name="Total 4 5 2" xfId="27019" xr:uid="{00000000-0005-0000-0000-0000DC690000}"/>
    <cellStyle name="Total 4 6" xfId="25588" xr:uid="{00000000-0005-0000-0000-0000DD690000}"/>
    <cellStyle name="Total 4 6 2" xfId="27018" xr:uid="{00000000-0005-0000-0000-0000DE690000}"/>
    <cellStyle name="Total 4 7" xfId="25589" xr:uid="{00000000-0005-0000-0000-0000DF690000}"/>
    <cellStyle name="Total 4 7 2" xfId="27017" xr:uid="{00000000-0005-0000-0000-0000E0690000}"/>
    <cellStyle name="Total 4 8" xfId="25590" xr:uid="{00000000-0005-0000-0000-0000E1690000}"/>
    <cellStyle name="Total 4 8 2" xfId="27016" xr:uid="{00000000-0005-0000-0000-0000E2690000}"/>
    <cellStyle name="Total 4 9" xfId="25591" xr:uid="{00000000-0005-0000-0000-0000E3690000}"/>
    <cellStyle name="Total 4 9 2" xfId="27015" xr:uid="{00000000-0005-0000-0000-0000E4690000}"/>
    <cellStyle name="Valuta 4" xfId="23832" xr:uid="{00000000-0005-0000-0000-0000E5690000}"/>
    <cellStyle name="Valuta 4 2" xfId="23842" xr:uid="{00000000-0005-0000-0000-0000E6690000}"/>
    <cellStyle name="Valuta 4 3" xfId="27172" xr:uid="{00000000-0005-0000-0000-0000E7690000}"/>
    <cellStyle name="Währung [0]_RESULTS" xfId="25592" xr:uid="{00000000-0005-0000-0000-0000E8690000}"/>
    <cellStyle name="Währung_RESULTS" xfId="25593" xr:uid="{00000000-0005-0000-0000-0000E9690000}"/>
    <cellStyle name="Warning Text 2" xfId="1377" xr:uid="{00000000-0005-0000-0000-0000EA690000}"/>
    <cellStyle name="Warning Text 2 2" xfId="2796" xr:uid="{00000000-0005-0000-0000-0000EB690000}"/>
    <cellStyle name="Warning Text 2 2 2" xfId="23092" xr:uid="{00000000-0005-0000-0000-0000EC690000}"/>
    <cellStyle name="Warning Text 2 2 3" xfId="23093" xr:uid="{00000000-0005-0000-0000-0000ED690000}"/>
    <cellStyle name="Warning Text 2 3" xfId="23094" xr:uid="{00000000-0005-0000-0000-0000EE690000}"/>
    <cellStyle name="Warning Text 2 3 2" xfId="23095" xr:uid="{00000000-0005-0000-0000-0000EF690000}"/>
    <cellStyle name="Warning Text 2 4" xfId="23096" xr:uid="{00000000-0005-0000-0000-0000F0690000}"/>
    <cellStyle name="Warning Text 2 4 2" xfId="23097" xr:uid="{00000000-0005-0000-0000-0000F1690000}"/>
    <cellStyle name="Warning Text 2 5" xfId="23098" xr:uid="{00000000-0005-0000-0000-0000F2690000}"/>
    <cellStyle name="Warning Text 2 6" xfId="23099" xr:uid="{00000000-0005-0000-0000-0000F3690000}"/>
    <cellStyle name="Warning Text 2 7" xfId="23100" xr:uid="{00000000-0005-0000-0000-0000F4690000}"/>
    <cellStyle name="Warning Text 3" xfId="25594" xr:uid="{00000000-0005-0000-0000-0000F5690000}"/>
    <cellStyle name="Warning Text 3 10" xfId="25595" xr:uid="{00000000-0005-0000-0000-0000F6690000}"/>
    <cellStyle name="Warning Text 3 11" xfId="25596" xr:uid="{00000000-0005-0000-0000-0000F7690000}"/>
    <cellStyle name="Warning Text 3 12" xfId="25597" xr:uid="{00000000-0005-0000-0000-0000F8690000}"/>
    <cellStyle name="Warning Text 3 13" xfId="25598" xr:uid="{00000000-0005-0000-0000-0000F9690000}"/>
    <cellStyle name="Warning Text 3 14" xfId="25599" xr:uid="{00000000-0005-0000-0000-0000FA690000}"/>
    <cellStyle name="Warning Text 3 15" xfId="25600" xr:uid="{00000000-0005-0000-0000-0000FB690000}"/>
    <cellStyle name="Warning Text 3 16" xfId="25601" xr:uid="{00000000-0005-0000-0000-0000FC690000}"/>
    <cellStyle name="Warning Text 3 17" xfId="25602" xr:uid="{00000000-0005-0000-0000-0000FD690000}"/>
    <cellStyle name="Warning Text 3 18" xfId="25603" xr:uid="{00000000-0005-0000-0000-0000FE690000}"/>
    <cellStyle name="Warning Text 3 19" xfId="25604" xr:uid="{00000000-0005-0000-0000-0000FF690000}"/>
    <cellStyle name="Warning Text 3 2" xfId="25605" xr:uid="{00000000-0005-0000-0000-0000006A0000}"/>
    <cellStyle name="Warning Text 3 3" xfId="25606" xr:uid="{00000000-0005-0000-0000-0000016A0000}"/>
    <cellStyle name="Warning Text 3 4" xfId="25607" xr:uid="{00000000-0005-0000-0000-0000026A0000}"/>
    <cellStyle name="Warning Text 3 5" xfId="25608" xr:uid="{00000000-0005-0000-0000-0000036A0000}"/>
    <cellStyle name="Warning Text 3 6" xfId="25609" xr:uid="{00000000-0005-0000-0000-0000046A0000}"/>
    <cellStyle name="Warning Text 3 7" xfId="25610" xr:uid="{00000000-0005-0000-0000-0000056A0000}"/>
    <cellStyle name="Warning Text 3 8" xfId="25611" xr:uid="{00000000-0005-0000-0000-0000066A0000}"/>
    <cellStyle name="Warning Text 3 9" xfId="25612" xr:uid="{00000000-0005-0000-0000-0000076A0000}"/>
    <cellStyle name="Warning Text 4" xfId="25613" xr:uid="{00000000-0005-0000-0000-0000086A0000}"/>
    <cellStyle name="Warning Text 4 10" xfId="25614" xr:uid="{00000000-0005-0000-0000-0000096A0000}"/>
    <cellStyle name="Warning Text 4 11" xfId="25615" xr:uid="{00000000-0005-0000-0000-00000A6A0000}"/>
    <cellStyle name="Warning Text 4 12" xfId="25616" xr:uid="{00000000-0005-0000-0000-00000B6A0000}"/>
    <cellStyle name="Warning Text 4 13" xfId="25617" xr:uid="{00000000-0005-0000-0000-00000C6A0000}"/>
    <cellStyle name="Warning Text 4 14" xfId="25618" xr:uid="{00000000-0005-0000-0000-00000D6A0000}"/>
    <cellStyle name="Warning Text 4 15" xfId="25619" xr:uid="{00000000-0005-0000-0000-00000E6A0000}"/>
    <cellStyle name="Warning Text 4 16" xfId="25620" xr:uid="{00000000-0005-0000-0000-00000F6A0000}"/>
    <cellStyle name="Warning Text 4 2" xfId="25621" xr:uid="{00000000-0005-0000-0000-0000106A0000}"/>
    <cellStyle name="Warning Text 4 3" xfId="25622" xr:uid="{00000000-0005-0000-0000-0000116A0000}"/>
    <cellStyle name="Warning Text 4 4" xfId="25623" xr:uid="{00000000-0005-0000-0000-0000126A0000}"/>
    <cellStyle name="Warning Text 4 5" xfId="25624" xr:uid="{00000000-0005-0000-0000-0000136A0000}"/>
    <cellStyle name="Warning Text 4 6" xfId="25625" xr:uid="{00000000-0005-0000-0000-0000146A0000}"/>
    <cellStyle name="Warning Text 4 7" xfId="25626" xr:uid="{00000000-0005-0000-0000-0000156A0000}"/>
    <cellStyle name="Warning Text 4 8" xfId="25627" xr:uid="{00000000-0005-0000-0000-0000166A0000}"/>
    <cellStyle name="Warning Text 4 9" xfId="25628" xr:uid="{00000000-0005-0000-0000-0000176A0000}"/>
    <cellStyle name="Zarez 2" xfId="2797" xr:uid="{00000000-0005-0000-0000-0000186A0000}"/>
    <cellStyle name="Zarez 2 2" xfId="23101" xr:uid="{00000000-0005-0000-0000-0000196A0000}"/>
    <cellStyle name="Zarez 2 2 2" xfId="23102" xr:uid="{00000000-0005-0000-0000-00001A6A0000}"/>
    <cellStyle name="Zarez 2 3" xfId="23103" xr:uid="{00000000-0005-0000-0000-00001B6A0000}"/>
    <cellStyle name="Zarez 2 3 2" xfId="23104" xr:uid="{00000000-0005-0000-0000-00001C6A0000}"/>
    <cellStyle name="Zarez 2 4" xfId="23105" xr:uid="{00000000-0005-0000-0000-00001D6A0000}"/>
    <cellStyle name="Zarez 2 4 2" xfId="23106" xr:uid="{00000000-0005-0000-0000-00001E6A0000}"/>
    <cellStyle name="Zarez 2 5" xfId="23107" xr:uid="{00000000-0005-0000-0000-00001F6A0000}"/>
    <cellStyle name="Zarez 2 6" xfId="23108" xr:uid="{00000000-0005-0000-0000-0000206A0000}"/>
    <cellStyle name="Zarez 3" xfId="23109" xr:uid="{00000000-0005-0000-0000-0000216A0000}"/>
    <cellStyle name="Zarez 3 2" xfId="23110" xr:uid="{00000000-0005-0000-0000-0000226A0000}"/>
    <cellStyle name="Zarez 3 2 2" xfId="23111" xr:uid="{00000000-0005-0000-0000-0000236A0000}"/>
    <cellStyle name="Zarez 3 3" xfId="23112" xr:uid="{00000000-0005-0000-0000-0000246A0000}"/>
    <cellStyle name="Zarez 3 3 2" xfId="23113" xr:uid="{00000000-0005-0000-0000-0000256A0000}"/>
    <cellStyle name="Zarez 3 4" xfId="23114" xr:uid="{00000000-0005-0000-0000-0000266A0000}"/>
    <cellStyle name="Zarez 3 4 2" xfId="23115" xr:uid="{00000000-0005-0000-0000-0000276A0000}"/>
    <cellStyle name="Zarez 3 5" xfId="23116" xr:uid="{00000000-0005-0000-0000-0000286A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image" Target="../media/image4.jpg"/><Relationship Id="rId7" Type="http://schemas.openxmlformats.org/officeDocument/2006/relationships/image" Target="../media/image8.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eg"/><Relationship Id="rId11" Type="http://schemas.openxmlformats.org/officeDocument/2006/relationships/image" Target="../media/image1.emf"/><Relationship Id="rId5" Type="http://schemas.openxmlformats.org/officeDocument/2006/relationships/image" Target="../media/image6.jpg"/><Relationship Id="rId10" Type="http://schemas.openxmlformats.org/officeDocument/2006/relationships/image" Target="../media/image11.jpg"/><Relationship Id="rId4" Type="http://schemas.openxmlformats.org/officeDocument/2006/relationships/image" Target="../media/image5.jpg"/><Relationship Id="rId9"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g"/><Relationship Id="rId2" Type="http://schemas.openxmlformats.org/officeDocument/2006/relationships/image" Target="../media/image13.jp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1760393" cy="899946"/>
    <xdr:pic>
      <xdr:nvPicPr>
        <xdr:cNvPr id="2" name="Slika 1">
          <a:extLst>
            <a:ext uri="{FF2B5EF4-FFF2-40B4-BE49-F238E27FC236}">
              <a16:creationId xmlns:a16="http://schemas.microsoft.com/office/drawing/2014/main" id="{9F12E986-6FDC-4D38-8BB3-80C17E71E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1760393" cy="8999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0</xdr:rowOff>
    </xdr:from>
    <xdr:ext cx="1760393" cy="899946"/>
    <xdr:pic>
      <xdr:nvPicPr>
        <xdr:cNvPr id="3" name="Slika 1">
          <a:extLst>
            <a:ext uri="{FF2B5EF4-FFF2-40B4-BE49-F238E27FC236}">
              <a16:creationId xmlns:a16="http://schemas.microsoft.com/office/drawing/2014/main" id="{B7F738F7-7FD1-44B0-893E-A3787C5EB4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1760393" cy="8999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155949</xdr:colOff>
      <xdr:row>645</xdr:row>
      <xdr:rowOff>116727</xdr:rowOff>
    </xdr:from>
    <xdr:to>
      <xdr:col>5</xdr:col>
      <xdr:colOff>792245</xdr:colOff>
      <xdr:row>657</xdr:row>
      <xdr:rowOff>124664</xdr:rowOff>
    </xdr:to>
    <xdr:pic>
      <xdr:nvPicPr>
        <xdr:cNvPr id="11" name="Picture 10">
          <a:extLst>
            <a:ext uri="{FF2B5EF4-FFF2-40B4-BE49-F238E27FC236}">
              <a16:creationId xmlns:a16="http://schemas.microsoft.com/office/drawing/2014/main" id="{04F08565-C712-434B-9D0C-799B682E0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949" y="160484109"/>
          <a:ext cx="5858237" cy="2293937"/>
        </a:xfrm>
        <a:prstGeom prst="rect">
          <a:avLst/>
        </a:prstGeom>
      </xdr:spPr>
    </xdr:pic>
    <xdr:clientData/>
  </xdr:twoCellAnchor>
  <xdr:twoCellAnchor editAs="oneCell">
    <xdr:from>
      <xdr:col>0</xdr:col>
      <xdr:colOff>166687</xdr:colOff>
      <xdr:row>658</xdr:row>
      <xdr:rowOff>119062</xdr:rowOff>
    </xdr:from>
    <xdr:to>
      <xdr:col>1</xdr:col>
      <xdr:colOff>3090099</xdr:colOff>
      <xdr:row>671</xdr:row>
      <xdr:rowOff>139598</xdr:rowOff>
    </xdr:to>
    <xdr:pic>
      <xdr:nvPicPr>
        <xdr:cNvPr id="17" name="Picture 16">
          <a:extLst>
            <a:ext uri="{FF2B5EF4-FFF2-40B4-BE49-F238E27FC236}">
              <a16:creationId xmlns:a16="http://schemas.microsoft.com/office/drawing/2014/main" id="{EC652AC9-F1F2-48B7-8DE4-3B1BC4F48E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687" y="77922437"/>
          <a:ext cx="3214688" cy="2497036"/>
        </a:xfrm>
        <a:prstGeom prst="rect">
          <a:avLst/>
        </a:prstGeom>
      </xdr:spPr>
    </xdr:pic>
    <xdr:clientData/>
  </xdr:twoCellAnchor>
  <xdr:twoCellAnchor editAs="oneCell">
    <xdr:from>
      <xdr:col>1</xdr:col>
      <xdr:colOff>2749427</xdr:colOff>
      <xdr:row>665</xdr:row>
      <xdr:rowOff>14653</xdr:rowOff>
    </xdr:from>
    <xdr:to>
      <xdr:col>5</xdr:col>
      <xdr:colOff>696086</xdr:colOff>
      <xdr:row>671</xdr:row>
      <xdr:rowOff>29894</xdr:rowOff>
    </xdr:to>
    <xdr:pic>
      <xdr:nvPicPr>
        <xdr:cNvPr id="19" name="Picture 18">
          <a:extLst>
            <a:ext uri="{FF2B5EF4-FFF2-40B4-BE49-F238E27FC236}">
              <a16:creationId xmlns:a16="http://schemas.microsoft.com/office/drawing/2014/main" id="{6E897260-A1C3-4960-BE27-9A0FD264F8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64485" y="76734865"/>
          <a:ext cx="2861437" cy="1158240"/>
        </a:xfrm>
        <a:prstGeom prst="rect">
          <a:avLst/>
        </a:prstGeom>
      </xdr:spPr>
    </xdr:pic>
    <xdr:clientData/>
  </xdr:twoCellAnchor>
  <xdr:twoCellAnchor editAs="oneCell">
    <xdr:from>
      <xdr:col>0</xdr:col>
      <xdr:colOff>103187</xdr:colOff>
      <xdr:row>626</xdr:row>
      <xdr:rowOff>127000</xdr:rowOff>
    </xdr:from>
    <xdr:to>
      <xdr:col>3</xdr:col>
      <xdr:colOff>229410</xdr:colOff>
      <xdr:row>642</xdr:row>
      <xdr:rowOff>119063</xdr:rowOff>
    </xdr:to>
    <xdr:pic>
      <xdr:nvPicPr>
        <xdr:cNvPr id="21" name="Picture 20">
          <a:extLst>
            <a:ext uri="{FF2B5EF4-FFF2-40B4-BE49-F238E27FC236}">
              <a16:creationId xmlns:a16="http://schemas.microsoft.com/office/drawing/2014/main" id="{087F9AE9-8C1F-4E6F-A621-C11C359EB0D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3187" y="71072375"/>
          <a:ext cx="4106849" cy="3040063"/>
        </a:xfrm>
        <a:prstGeom prst="rect">
          <a:avLst/>
        </a:prstGeom>
      </xdr:spPr>
    </xdr:pic>
    <xdr:clientData/>
  </xdr:twoCellAnchor>
  <xdr:twoCellAnchor editAs="oneCell">
    <xdr:from>
      <xdr:col>1</xdr:col>
      <xdr:colOff>2896255</xdr:colOff>
      <xdr:row>639</xdr:row>
      <xdr:rowOff>120463</xdr:rowOff>
    </xdr:from>
    <xdr:to>
      <xdr:col>5</xdr:col>
      <xdr:colOff>849010</xdr:colOff>
      <xdr:row>645</xdr:row>
      <xdr:rowOff>153991</xdr:rowOff>
    </xdr:to>
    <xdr:pic>
      <xdr:nvPicPr>
        <xdr:cNvPr id="23" name="Picture 22">
          <a:extLst>
            <a:ext uri="{FF2B5EF4-FFF2-40B4-BE49-F238E27FC236}">
              <a16:creationId xmlns:a16="http://schemas.microsoft.com/office/drawing/2014/main" id="{FF1B7D78-8D50-4A20-A5A5-AC3C73482D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210020" y="159344845"/>
          <a:ext cx="2860931" cy="1176528"/>
        </a:xfrm>
        <a:prstGeom prst="rect">
          <a:avLst/>
        </a:prstGeom>
      </xdr:spPr>
    </xdr:pic>
    <xdr:clientData/>
  </xdr:twoCellAnchor>
  <xdr:twoCellAnchor editAs="oneCell">
    <xdr:from>
      <xdr:col>0</xdr:col>
      <xdr:colOff>47625</xdr:colOff>
      <xdr:row>672</xdr:row>
      <xdr:rowOff>182562</xdr:rowOff>
    </xdr:from>
    <xdr:to>
      <xdr:col>5</xdr:col>
      <xdr:colOff>657347</xdr:colOff>
      <xdr:row>678</xdr:row>
      <xdr:rowOff>165275</xdr:rowOff>
    </xdr:to>
    <xdr:pic>
      <xdr:nvPicPr>
        <xdr:cNvPr id="25" name="Picture 24">
          <a:extLst>
            <a:ext uri="{FF2B5EF4-FFF2-40B4-BE49-F238E27FC236}">
              <a16:creationId xmlns:a16="http://schemas.microsoft.com/office/drawing/2014/main" id="{5898E8DE-5E0B-4FA1-94DD-95E773F82F1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625" y="80652937"/>
          <a:ext cx="5857875" cy="1125713"/>
        </a:xfrm>
        <a:prstGeom prst="rect">
          <a:avLst/>
        </a:prstGeom>
      </xdr:spPr>
    </xdr:pic>
    <xdr:clientData/>
  </xdr:twoCellAnchor>
  <xdr:twoCellAnchor editAs="oneCell">
    <xdr:from>
      <xdr:col>1</xdr:col>
      <xdr:colOff>141288</xdr:colOff>
      <xdr:row>818</xdr:row>
      <xdr:rowOff>149225</xdr:rowOff>
    </xdr:from>
    <xdr:to>
      <xdr:col>1</xdr:col>
      <xdr:colOff>2212975</xdr:colOff>
      <xdr:row>818</xdr:row>
      <xdr:rowOff>1221997</xdr:rowOff>
    </xdr:to>
    <xdr:pic>
      <xdr:nvPicPr>
        <xdr:cNvPr id="3" name="Picture 2">
          <a:extLst>
            <a:ext uri="{FF2B5EF4-FFF2-40B4-BE49-F238E27FC236}">
              <a16:creationId xmlns:a16="http://schemas.microsoft.com/office/drawing/2014/main" id="{0C7A9179-9DA8-4C34-9E6A-56EAB7F227F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5613" y="279012650"/>
          <a:ext cx="2071687" cy="1072772"/>
        </a:xfrm>
        <a:prstGeom prst="rect">
          <a:avLst/>
        </a:prstGeom>
      </xdr:spPr>
    </xdr:pic>
    <xdr:clientData/>
  </xdr:twoCellAnchor>
  <xdr:twoCellAnchor editAs="oneCell">
    <xdr:from>
      <xdr:col>1</xdr:col>
      <xdr:colOff>236538</xdr:colOff>
      <xdr:row>827</xdr:row>
      <xdr:rowOff>148376</xdr:rowOff>
    </xdr:from>
    <xdr:to>
      <xdr:col>1</xdr:col>
      <xdr:colOff>2431185</xdr:colOff>
      <xdr:row>827</xdr:row>
      <xdr:rowOff>1252538</xdr:rowOff>
    </xdr:to>
    <xdr:pic>
      <xdr:nvPicPr>
        <xdr:cNvPr id="5" name="Picture 4">
          <a:extLst>
            <a:ext uri="{FF2B5EF4-FFF2-40B4-BE49-F238E27FC236}">
              <a16:creationId xmlns:a16="http://schemas.microsoft.com/office/drawing/2014/main" id="{D5A47760-F740-4A5F-8A2B-E80514C17E8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50863" y="283574276"/>
          <a:ext cx="2194647" cy="1104162"/>
        </a:xfrm>
        <a:prstGeom prst="rect">
          <a:avLst/>
        </a:prstGeom>
      </xdr:spPr>
    </xdr:pic>
    <xdr:clientData/>
  </xdr:twoCellAnchor>
  <xdr:twoCellAnchor editAs="oneCell">
    <xdr:from>
      <xdr:col>1</xdr:col>
      <xdr:colOff>161924</xdr:colOff>
      <xdr:row>837</xdr:row>
      <xdr:rowOff>88901</xdr:rowOff>
    </xdr:from>
    <xdr:to>
      <xdr:col>1</xdr:col>
      <xdr:colOff>2857499</xdr:colOff>
      <xdr:row>837</xdr:row>
      <xdr:rowOff>1028700</xdr:rowOff>
    </xdr:to>
    <xdr:pic>
      <xdr:nvPicPr>
        <xdr:cNvPr id="7" name="Picture 6">
          <a:extLst>
            <a:ext uri="{FF2B5EF4-FFF2-40B4-BE49-F238E27FC236}">
              <a16:creationId xmlns:a16="http://schemas.microsoft.com/office/drawing/2014/main" id="{B4E25FE6-67CF-42C8-A9D2-7A7C22B11819}"/>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992" b="14360"/>
        <a:stretch/>
      </xdr:blipFill>
      <xdr:spPr>
        <a:xfrm>
          <a:off x="476249" y="288744026"/>
          <a:ext cx="2695575" cy="939799"/>
        </a:xfrm>
        <a:prstGeom prst="rect">
          <a:avLst/>
        </a:prstGeom>
      </xdr:spPr>
    </xdr:pic>
    <xdr:clientData/>
  </xdr:twoCellAnchor>
  <xdr:twoCellAnchor editAs="oneCell">
    <xdr:from>
      <xdr:col>1</xdr:col>
      <xdr:colOff>427038</xdr:colOff>
      <xdr:row>838</xdr:row>
      <xdr:rowOff>163513</xdr:rowOff>
    </xdr:from>
    <xdr:to>
      <xdr:col>1</xdr:col>
      <xdr:colOff>2375168</xdr:colOff>
      <xdr:row>838</xdr:row>
      <xdr:rowOff>1233487</xdr:rowOff>
    </xdr:to>
    <xdr:pic>
      <xdr:nvPicPr>
        <xdr:cNvPr id="9" name="Picture 8">
          <a:extLst>
            <a:ext uri="{FF2B5EF4-FFF2-40B4-BE49-F238E27FC236}">
              <a16:creationId xmlns:a16="http://schemas.microsoft.com/office/drawing/2014/main" id="{2DA308B1-05B3-45E7-A431-59552EC7F67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41363" y="289942588"/>
          <a:ext cx="1948130" cy="1069974"/>
        </a:xfrm>
        <a:prstGeom prst="rect">
          <a:avLst/>
        </a:prstGeom>
      </xdr:spPr>
    </xdr:pic>
    <xdr:clientData/>
  </xdr:twoCellAnchor>
  <xdr:oneCellAnchor>
    <xdr:from>
      <xdr:col>0</xdr:col>
      <xdr:colOff>0</xdr:colOff>
      <xdr:row>3</xdr:row>
      <xdr:rowOff>0</xdr:rowOff>
    </xdr:from>
    <xdr:ext cx="1760393" cy="899946"/>
    <xdr:pic>
      <xdr:nvPicPr>
        <xdr:cNvPr id="2" name="Slika 1">
          <a:extLst>
            <a:ext uri="{FF2B5EF4-FFF2-40B4-BE49-F238E27FC236}">
              <a16:creationId xmlns:a16="http://schemas.microsoft.com/office/drawing/2014/main" id="{36FBB6A1-A1D9-40D9-8F3A-2784BDA18F9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4800"/>
          <a:ext cx="1760393" cy="8999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40438</xdr:rowOff>
    </xdr:from>
    <xdr:to>
      <xdr:col>1</xdr:col>
      <xdr:colOff>2038350</xdr:colOff>
      <xdr:row>9</xdr:row>
      <xdr:rowOff>26236</xdr:rowOff>
    </xdr:to>
    <xdr:pic>
      <xdr:nvPicPr>
        <xdr:cNvPr id="2" name="Slika 2">
          <a:extLst>
            <a:ext uri="{FF2B5EF4-FFF2-40B4-BE49-F238E27FC236}">
              <a16:creationId xmlns:a16="http://schemas.microsoft.com/office/drawing/2014/main" id="{835D8CC4-1B89-44D6-A4D5-BDEEAF38B2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202363"/>
          <a:ext cx="2571750" cy="128119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0</xdr:rowOff>
    </xdr:from>
    <xdr:ext cx="1760393" cy="899946"/>
    <xdr:pic>
      <xdr:nvPicPr>
        <xdr:cNvPr id="2" name="Slika 1">
          <a:extLst>
            <a:ext uri="{FF2B5EF4-FFF2-40B4-BE49-F238E27FC236}">
              <a16:creationId xmlns:a16="http://schemas.microsoft.com/office/drawing/2014/main" id="{F49A9FBA-EF8B-4A00-AB0D-FB208F1AD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1760393" cy="8999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155864</xdr:colOff>
      <xdr:row>370</xdr:row>
      <xdr:rowOff>17318</xdr:rowOff>
    </xdr:from>
    <xdr:to>
      <xdr:col>2</xdr:col>
      <xdr:colOff>61640</xdr:colOff>
      <xdr:row>381</xdr:row>
      <xdr:rowOff>34464</xdr:rowOff>
    </xdr:to>
    <xdr:pic>
      <xdr:nvPicPr>
        <xdr:cNvPr id="4" name="Picture 11">
          <a:extLst>
            <a:ext uri="{FF2B5EF4-FFF2-40B4-BE49-F238E27FC236}">
              <a16:creationId xmlns:a16="http://schemas.microsoft.com/office/drawing/2014/main" id="{DDFA1497-0DC3-4091-AE1E-1F61EF2BF8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569" y="114724295"/>
          <a:ext cx="3430026" cy="2017396"/>
        </a:xfrm>
        <a:prstGeom prst="rect">
          <a:avLst/>
        </a:prstGeom>
      </xdr:spPr>
    </xdr:pic>
    <xdr:clientData/>
  </xdr:twoCellAnchor>
  <xdr:twoCellAnchor editAs="oneCell">
    <xdr:from>
      <xdr:col>1</xdr:col>
      <xdr:colOff>112568</xdr:colOff>
      <xdr:row>386</xdr:row>
      <xdr:rowOff>164523</xdr:rowOff>
    </xdr:from>
    <xdr:to>
      <xdr:col>1</xdr:col>
      <xdr:colOff>3475181</xdr:colOff>
      <xdr:row>398</xdr:row>
      <xdr:rowOff>20618</xdr:rowOff>
    </xdr:to>
    <xdr:pic>
      <xdr:nvPicPr>
        <xdr:cNvPr id="5" name="Picture 13">
          <a:extLst>
            <a:ext uri="{FF2B5EF4-FFF2-40B4-BE49-F238E27FC236}">
              <a16:creationId xmlns:a16="http://schemas.microsoft.com/office/drawing/2014/main" id="{CAEADAC4-9495-40B4-9843-5C565CA883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273" y="117417273"/>
          <a:ext cx="3362613" cy="20381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9525</xdr:rowOff>
    </xdr:from>
    <xdr:to>
      <xdr:col>1</xdr:col>
      <xdr:colOff>1362075</xdr:colOff>
      <xdr:row>2</xdr:row>
      <xdr:rowOff>161925</xdr:rowOff>
    </xdr:to>
    <xdr:pic>
      <xdr:nvPicPr>
        <xdr:cNvPr id="2" name="Slika 26" descr="logo (1)">
          <a:extLst>
            <a:ext uri="{FF2B5EF4-FFF2-40B4-BE49-F238E27FC236}">
              <a16:creationId xmlns:a16="http://schemas.microsoft.com/office/drawing/2014/main" id="{B4EC35D1-85B4-43C6-8CF4-886D9356E1FC}"/>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l="9389" t="22128" r="9740" b="24684"/>
        <a:stretch>
          <a:fillRect/>
        </a:stretch>
      </xdr:blipFill>
      <xdr:spPr bwMode="auto">
        <a:xfrm>
          <a:off x="0" y="9525"/>
          <a:ext cx="17335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51</xdr:row>
      <xdr:rowOff>9525</xdr:rowOff>
    </xdr:from>
    <xdr:to>
      <xdr:col>1</xdr:col>
      <xdr:colOff>1362075</xdr:colOff>
      <xdr:row>52</xdr:row>
      <xdr:rowOff>161925</xdr:rowOff>
    </xdr:to>
    <xdr:pic>
      <xdr:nvPicPr>
        <xdr:cNvPr id="3" name="Slika 26" descr="logo (1)">
          <a:extLst>
            <a:ext uri="{FF2B5EF4-FFF2-40B4-BE49-F238E27FC236}">
              <a16:creationId xmlns:a16="http://schemas.microsoft.com/office/drawing/2014/main" id="{BE694060-4B91-4879-9AA8-910E1CE228A2}"/>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l="9389" t="22128" r="9740" b="24684"/>
        <a:stretch>
          <a:fillRect/>
        </a:stretch>
      </xdr:blipFill>
      <xdr:spPr bwMode="auto">
        <a:xfrm>
          <a:off x="0" y="9953625"/>
          <a:ext cx="17335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51</xdr:row>
      <xdr:rowOff>9525</xdr:rowOff>
    </xdr:from>
    <xdr:to>
      <xdr:col>1</xdr:col>
      <xdr:colOff>1362075</xdr:colOff>
      <xdr:row>52</xdr:row>
      <xdr:rowOff>161925</xdr:rowOff>
    </xdr:to>
    <xdr:pic>
      <xdr:nvPicPr>
        <xdr:cNvPr id="4" name="Slika 26" descr="logo (1)">
          <a:extLst>
            <a:ext uri="{FF2B5EF4-FFF2-40B4-BE49-F238E27FC236}">
              <a16:creationId xmlns:a16="http://schemas.microsoft.com/office/drawing/2014/main" id="{425D41F9-AF07-4889-AADF-6ED8F9F2313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l="9389" t="22128" r="9740" b="24684"/>
        <a:stretch>
          <a:fillRect/>
        </a:stretch>
      </xdr:blipFill>
      <xdr:spPr bwMode="auto">
        <a:xfrm>
          <a:off x="0" y="9953625"/>
          <a:ext cx="17335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3:I52"/>
  <sheetViews>
    <sheetView view="pageBreakPreview" zoomScale="85" zoomScaleNormal="120" zoomScaleSheetLayoutView="85" zoomScalePageLayoutView="115" workbookViewId="0">
      <selection activeCell="Q35" sqref="Q35"/>
    </sheetView>
  </sheetViews>
  <sheetFormatPr defaultRowHeight="12"/>
  <cols>
    <col min="1" max="1" width="21.1640625" customWidth="1"/>
  </cols>
  <sheetData>
    <row r="3" spans="1:8" ht="14.25">
      <c r="A3" s="43"/>
      <c r="B3" s="43"/>
      <c r="C3" s="43"/>
      <c r="D3" s="50" t="s">
        <v>245</v>
      </c>
      <c r="E3" s="49"/>
      <c r="F3" s="49"/>
      <c r="G3" s="49"/>
      <c r="H3" s="49"/>
    </row>
    <row r="4" spans="1:8" ht="14.25">
      <c r="A4" s="43"/>
      <c r="B4" s="43"/>
      <c r="C4" s="43"/>
      <c r="D4" s="50" t="s">
        <v>246</v>
      </c>
      <c r="E4" s="49"/>
      <c r="F4" s="49"/>
      <c r="G4" s="49"/>
      <c r="H4" s="49"/>
    </row>
    <row r="5" spans="1:8" ht="14.25">
      <c r="A5" s="43"/>
      <c r="B5" s="43"/>
      <c r="C5" s="43"/>
      <c r="D5" s="50" t="s">
        <v>247</v>
      </c>
      <c r="E5" s="49"/>
      <c r="F5" s="49"/>
      <c r="G5" s="49"/>
      <c r="H5" s="49"/>
    </row>
    <row r="11" spans="1:8" ht="15">
      <c r="A11" s="44" t="s">
        <v>248</v>
      </c>
      <c r="B11" s="737" t="s">
        <v>261</v>
      </c>
      <c r="C11" s="737"/>
      <c r="D11" s="737"/>
      <c r="E11" s="737"/>
      <c r="F11" s="737"/>
      <c r="G11" s="737"/>
      <c r="H11" s="737"/>
    </row>
    <row r="12" spans="1:8" ht="15">
      <c r="A12" s="44"/>
      <c r="B12" s="737" t="s">
        <v>262</v>
      </c>
      <c r="C12" s="737"/>
      <c r="D12" s="737"/>
      <c r="E12" s="737"/>
      <c r="F12" s="737"/>
      <c r="G12" s="737"/>
      <c r="H12" s="737"/>
    </row>
    <row r="13" spans="1:8" ht="15">
      <c r="A13" s="44"/>
      <c r="B13" s="737" t="s">
        <v>263</v>
      </c>
      <c r="C13" s="737"/>
      <c r="D13" s="737"/>
      <c r="E13" s="737"/>
      <c r="F13" s="737"/>
      <c r="G13" s="737"/>
      <c r="H13" s="737"/>
    </row>
    <row r="14" spans="1:8" ht="15">
      <c r="A14" s="44" t="s">
        <v>249</v>
      </c>
      <c r="B14" s="738" t="s">
        <v>264</v>
      </c>
      <c r="C14" s="738"/>
      <c r="D14" s="738"/>
      <c r="E14" s="738"/>
      <c r="F14" s="738"/>
      <c r="G14" s="738"/>
      <c r="H14" s="738"/>
    </row>
    <row r="15" spans="1:8" ht="14.25">
      <c r="A15" s="43"/>
      <c r="B15" s="738"/>
      <c r="C15" s="738"/>
      <c r="D15" s="738"/>
      <c r="E15" s="738"/>
      <c r="F15" s="738"/>
      <c r="G15" s="738"/>
      <c r="H15" s="738"/>
    </row>
    <row r="16" spans="1:8" ht="5.25" customHeight="1">
      <c r="A16" s="43"/>
      <c r="B16" s="738"/>
      <c r="C16" s="738"/>
      <c r="D16" s="738"/>
      <c r="E16" s="738"/>
      <c r="F16" s="738"/>
      <c r="G16" s="738"/>
      <c r="H16" s="738"/>
    </row>
    <row r="17" spans="1:9" ht="14.25" hidden="1">
      <c r="A17" s="43"/>
      <c r="B17" s="738"/>
      <c r="C17" s="738"/>
      <c r="D17" s="738"/>
      <c r="E17" s="738"/>
      <c r="F17" s="738"/>
      <c r="G17" s="738"/>
      <c r="H17" s="738"/>
    </row>
    <row r="18" spans="1:9" ht="28.5" customHeight="1">
      <c r="A18" s="43"/>
      <c r="B18" s="739" t="s">
        <v>266</v>
      </c>
      <c r="C18" s="740"/>
      <c r="D18" s="740"/>
      <c r="E18" s="740"/>
      <c r="F18" s="740"/>
      <c r="G18" s="740"/>
      <c r="H18" s="740"/>
    </row>
    <row r="19" spans="1:9" ht="15">
      <c r="A19" s="45" t="s">
        <v>250</v>
      </c>
      <c r="B19" s="735" t="s">
        <v>265</v>
      </c>
      <c r="C19" s="736"/>
      <c r="D19" s="736"/>
      <c r="E19" s="736"/>
      <c r="F19" s="736"/>
      <c r="G19" s="736"/>
      <c r="H19" s="44"/>
      <c r="I19" s="43"/>
    </row>
    <row r="20" spans="1:9" ht="15">
      <c r="A20" s="45"/>
      <c r="B20" s="45" t="s">
        <v>267</v>
      </c>
      <c r="C20" s="45"/>
      <c r="D20" s="45"/>
      <c r="E20" s="45"/>
      <c r="F20" s="45"/>
      <c r="G20" s="45"/>
      <c r="H20" s="44"/>
      <c r="I20" s="43"/>
    </row>
    <row r="21" spans="1:9" ht="15">
      <c r="A21" s="45"/>
      <c r="B21" s="45"/>
      <c r="C21" s="45"/>
      <c r="D21" s="45"/>
      <c r="E21" s="45"/>
      <c r="F21" s="45"/>
      <c r="G21" s="45"/>
      <c r="H21" s="44"/>
      <c r="I21" s="43"/>
    </row>
    <row r="22" spans="1:9" ht="15">
      <c r="A22" s="421" t="s">
        <v>860</v>
      </c>
      <c r="B22" s="748" t="s">
        <v>861</v>
      </c>
      <c r="C22" s="748"/>
      <c r="D22" s="748"/>
      <c r="E22" s="748"/>
      <c r="F22" s="45"/>
      <c r="G22" s="45"/>
      <c r="H22" s="44"/>
      <c r="I22" s="43"/>
    </row>
    <row r="26" spans="1:9" ht="15.75">
      <c r="A26" s="741" t="s">
        <v>1353</v>
      </c>
      <c r="B26" s="742"/>
      <c r="C26" s="742"/>
      <c r="D26" s="742"/>
      <c r="E26" s="742"/>
      <c r="F26" s="742"/>
      <c r="G26" s="742"/>
      <c r="H26" s="742"/>
      <c r="I26" s="742"/>
    </row>
    <row r="27" spans="1:9" ht="15.75">
      <c r="A27" s="43"/>
      <c r="B27" s="743"/>
      <c r="C27" s="744"/>
      <c r="D27" s="744"/>
      <c r="E27" s="744"/>
      <c r="F27" s="744"/>
      <c r="G27" s="43"/>
      <c r="H27" s="43"/>
      <c r="I27" s="43"/>
    </row>
    <row r="28" spans="1:9" ht="15.75">
      <c r="A28" s="43"/>
      <c r="B28" s="745"/>
      <c r="C28" s="744"/>
      <c r="D28" s="744"/>
      <c r="E28" s="744"/>
      <c r="F28" s="744"/>
      <c r="G28" s="43"/>
      <c r="H28" s="43"/>
      <c r="I28" s="43"/>
    </row>
    <row r="29" spans="1:9" ht="15.75">
      <c r="A29" s="43"/>
      <c r="B29" s="48"/>
      <c r="C29" s="47"/>
      <c r="D29" s="47"/>
      <c r="E29" s="47"/>
      <c r="F29" s="47"/>
      <c r="G29" s="43"/>
      <c r="H29" s="43"/>
      <c r="I29" s="43"/>
    </row>
    <row r="30" spans="1:9" ht="15.75">
      <c r="A30" s="43"/>
      <c r="B30" s="48"/>
      <c r="C30" s="47"/>
      <c r="D30" s="47"/>
      <c r="E30" s="47"/>
      <c r="F30" s="47"/>
      <c r="G30" s="43"/>
      <c r="H30" s="43"/>
      <c r="I30" s="43"/>
    </row>
    <row r="31" spans="1:9" ht="15.75">
      <c r="A31" s="43"/>
      <c r="B31" s="48"/>
      <c r="C31" s="47"/>
      <c r="D31" s="47"/>
      <c r="E31" s="47"/>
      <c r="F31" s="47"/>
      <c r="G31" s="43"/>
      <c r="H31" s="43"/>
      <c r="I31" s="43"/>
    </row>
    <row r="32" spans="1:9" ht="15.75">
      <c r="A32" s="43"/>
      <c r="B32" s="48"/>
      <c r="C32" s="47"/>
      <c r="D32" s="47"/>
      <c r="E32" s="47"/>
      <c r="F32" s="47"/>
      <c r="G32" s="43"/>
      <c r="H32" s="43"/>
      <c r="I32" s="43"/>
    </row>
    <row r="33" spans="1:9" ht="15.75">
      <c r="A33" s="43"/>
      <c r="B33" s="48"/>
      <c r="C33" s="47"/>
      <c r="D33" s="47"/>
      <c r="E33" s="47"/>
      <c r="F33" s="47"/>
      <c r="G33" s="43"/>
      <c r="H33" s="43"/>
      <c r="I33" s="43"/>
    </row>
    <row r="34" spans="1:9" ht="15.75">
      <c r="A34" s="39" t="s">
        <v>1354</v>
      </c>
      <c r="B34" s="48"/>
      <c r="C34" s="47"/>
      <c r="D34" s="39" t="s">
        <v>253</v>
      </c>
      <c r="E34" s="47"/>
      <c r="F34" s="47"/>
      <c r="G34" s="43"/>
      <c r="H34" s="43"/>
      <c r="I34" s="43"/>
    </row>
    <row r="35" spans="1:9" ht="15.75">
      <c r="A35" s="39"/>
      <c r="B35" s="48"/>
      <c r="C35" s="47"/>
      <c r="D35" s="39"/>
      <c r="E35" s="47"/>
      <c r="F35" s="47"/>
      <c r="G35" s="43"/>
      <c r="H35" s="43"/>
      <c r="I35" s="43"/>
    </row>
    <row r="36" spans="1:9" ht="15.75">
      <c r="A36" s="39"/>
      <c r="B36" s="48"/>
      <c r="C36" s="47"/>
      <c r="D36" s="39"/>
      <c r="E36" s="47"/>
      <c r="F36" s="47"/>
      <c r="G36" s="43"/>
      <c r="H36" s="43"/>
      <c r="I36" s="43"/>
    </row>
    <row r="37" spans="1:9" ht="14.25">
      <c r="A37" s="46"/>
      <c r="B37" s="43"/>
      <c r="C37" s="43"/>
      <c r="D37" s="43"/>
      <c r="E37" s="43"/>
      <c r="F37" s="43"/>
      <c r="G37" s="43"/>
      <c r="H37" s="43"/>
    </row>
    <row r="38" spans="1:9" ht="15.75">
      <c r="A38" s="39" t="s">
        <v>255</v>
      </c>
      <c r="B38" s="48"/>
      <c r="C38" s="47"/>
      <c r="D38" s="39"/>
      <c r="E38" s="47"/>
      <c r="F38" s="47"/>
      <c r="G38" s="43"/>
      <c r="H38" s="43"/>
      <c r="I38" s="43"/>
    </row>
    <row r="39" spans="1:9" ht="15.75">
      <c r="A39" s="39" t="s">
        <v>256</v>
      </c>
      <c r="B39" s="48"/>
      <c r="C39" s="47"/>
      <c r="D39" s="39" t="s">
        <v>254</v>
      </c>
      <c r="E39" s="47"/>
      <c r="F39" s="47"/>
      <c r="G39" s="43"/>
      <c r="H39" s="43"/>
      <c r="I39" s="43"/>
    </row>
    <row r="40" spans="1:9" ht="15.75">
      <c r="A40" s="39"/>
      <c r="B40" s="48"/>
      <c r="C40" s="47"/>
      <c r="D40" s="39"/>
      <c r="E40" s="47"/>
      <c r="F40" s="47"/>
      <c r="G40" s="43"/>
      <c r="H40" s="43"/>
      <c r="I40" s="43"/>
    </row>
    <row r="42" spans="1:9" ht="15.75">
      <c r="A42" s="39" t="s">
        <v>255</v>
      </c>
      <c r="B42" s="48"/>
      <c r="C42" s="47"/>
      <c r="D42" s="39"/>
      <c r="E42" s="47"/>
      <c r="F42" s="47"/>
      <c r="G42" s="43"/>
      <c r="H42" s="43"/>
      <c r="I42" s="43"/>
    </row>
    <row r="43" spans="1:9" ht="15.75">
      <c r="A43" s="39" t="s">
        <v>257</v>
      </c>
      <c r="B43" s="48"/>
      <c r="C43" s="47"/>
      <c r="D43" s="39" t="s">
        <v>258</v>
      </c>
      <c r="E43" s="47"/>
      <c r="F43" s="47"/>
      <c r="G43" s="43"/>
      <c r="H43" s="43"/>
      <c r="I43" s="43"/>
    </row>
    <row r="44" spans="1:9" ht="15.75">
      <c r="A44" s="39"/>
      <c r="B44" s="48"/>
      <c r="C44" s="47"/>
      <c r="D44" s="39"/>
      <c r="E44" s="47"/>
      <c r="F44" s="47"/>
      <c r="G44" s="43"/>
      <c r="H44" s="43"/>
      <c r="I44" s="43"/>
    </row>
    <row r="46" spans="1:9" ht="15.75">
      <c r="A46" s="39" t="s">
        <v>255</v>
      </c>
      <c r="B46" s="48"/>
      <c r="C46" s="47"/>
      <c r="D46" s="39"/>
      <c r="E46" s="47"/>
      <c r="F46" s="47"/>
      <c r="G46" s="43"/>
      <c r="H46" s="43"/>
      <c r="I46" s="43"/>
    </row>
    <row r="47" spans="1:9" ht="15.75">
      <c r="A47" s="39" t="s">
        <v>259</v>
      </c>
      <c r="B47" s="48"/>
      <c r="C47" s="47"/>
      <c r="D47" s="39" t="s">
        <v>260</v>
      </c>
      <c r="E47" s="47"/>
      <c r="F47" s="47"/>
      <c r="G47" s="43"/>
      <c r="H47" s="43"/>
      <c r="I47" s="43"/>
    </row>
    <row r="52" spans="1:2" ht="12.75">
      <c r="A52" s="746" t="s">
        <v>1355</v>
      </c>
      <c r="B52" s="747"/>
    </row>
  </sheetData>
  <mergeCells count="11">
    <mergeCell ref="A26:I26"/>
    <mergeCell ref="B27:F27"/>
    <mergeCell ref="B28:F28"/>
    <mergeCell ref="A52:B52"/>
    <mergeCell ref="B22:E22"/>
    <mergeCell ref="B19:G19"/>
    <mergeCell ref="B11:H11"/>
    <mergeCell ref="B12:H12"/>
    <mergeCell ref="B13:H13"/>
    <mergeCell ref="B14:H17"/>
    <mergeCell ref="B18:H18"/>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3:I36"/>
  <sheetViews>
    <sheetView view="pageBreakPreview" zoomScale="70" zoomScaleNormal="100" zoomScaleSheetLayoutView="70" workbookViewId="0">
      <selection activeCell="H29" sqref="H29:I29"/>
    </sheetView>
  </sheetViews>
  <sheetFormatPr defaultRowHeight="12"/>
  <cols>
    <col min="1" max="1" width="17.5" customWidth="1"/>
    <col min="8" max="8" width="16.33203125" customWidth="1"/>
  </cols>
  <sheetData>
    <row r="3" spans="1:8" ht="14.25">
      <c r="A3" s="43"/>
      <c r="B3" s="43"/>
      <c r="C3" s="43"/>
      <c r="D3" s="50" t="s">
        <v>245</v>
      </c>
      <c r="E3" s="49"/>
      <c r="F3" s="49"/>
      <c r="G3" s="49"/>
      <c r="H3" s="49"/>
    </row>
    <row r="4" spans="1:8" ht="14.25">
      <c r="A4" s="43"/>
      <c r="B4" s="43"/>
      <c r="C4" s="43"/>
      <c r="D4" s="50" t="s">
        <v>246</v>
      </c>
      <c r="E4" s="49"/>
      <c r="F4" s="49"/>
      <c r="G4" s="49"/>
      <c r="H4" s="49"/>
    </row>
    <row r="5" spans="1:8" ht="14.25">
      <c r="A5" s="43"/>
      <c r="B5" s="43"/>
      <c r="C5" s="43"/>
      <c r="D5" s="50" t="s">
        <v>247</v>
      </c>
      <c r="E5" s="49"/>
      <c r="F5" s="49"/>
      <c r="G5" s="49"/>
      <c r="H5" s="49"/>
    </row>
    <row r="11" spans="1:8" ht="15">
      <c r="A11" s="44" t="s">
        <v>248</v>
      </c>
      <c r="B11" s="737" t="s">
        <v>261</v>
      </c>
      <c r="C11" s="737"/>
      <c r="D11" s="737"/>
      <c r="E11" s="737"/>
      <c r="F11" s="737"/>
      <c r="G11" s="737"/>
      <c r="H11" s="737"/>
    </row>
    <row r="12" spans="1:8" ht="15">
      <c r="A12" s="44"/>
      <c r="B12" s="737" t="s">
        <v>262</v>
      </c>
      <c r="C12" s="737"/>
      <c r="D12" s="737"/>
      <c r="E12" s="737"/>
      <c r="F12" s="737"/>
      <c r="G12" s="737"/>
      <c r="H12" s="737"/>
    </row>
    <row r="13" spans="1:8" ht="22.5" customHeight="1">
      <c r="A13" s="44"/>
      <c r="B13" s="737" t="s">
        <v>263</v>
      </c>
      <c r="C13" s="737"/>
      <c r="D13" s="737"/>
      <c r="E13" s="737"/>
      <c r="F13" s="737"/>
      <c r="G13" s="737"/>
      <c r="H13" s="737"/>
    </row>
    <row r="14" spans="1:8" ht="15">
      <c r="A14" s="44" t="s">
        <v>249</v>
      </c>
      <c r="B14" s="738" t="s">
        <v>264</v>
      </c>
      <c r="C14" s="738"/>
      <c r="D14" s="738"/>
      <c r="E14" s="738"/>
      <c r="F14" s="738"/>
      <c r="G14" s="738"/>
      <c r="H14" s="738"/>
    </row>
    <row r="15" spans="1:8" ht="14.25">
      <c r="A15" s="43"/>
      <c r="B15" s="738"/>
      <c r="C15" s="738"/>
      <c r="D15" s="738"/>
      <c r="E15" s="738"/>
      <c r="F15" s="738"/>
      <c r="G15" s="738"/>
      <c r="H15" s="738"/>
    </row>
    <row r="16" spans="1:8" ht="12.75" customHeight="1">
      <c r="A16" s="43"/>
      <c r="B16" s="738"/>
      <c r="C16" s="738"/>
      <c r="D16" s="738"/>
      <c r="E16" s="738"/>
      <c r="F16" s="738"/>
      <c r="G16" s="738"/>
      <c r="H16" s="738"/>
    </row>
    <row r="17" spans="1:9" ht="14.25" hidden="1">
      <c r="A17" s="43"/>
      <c r="B17" s="738"/>
      <c r="C17" s="738"/>
      <c r="D17" s="738"/>
      <c r="E17" s="738"/>
      <c r="F17" s="738"/>
      <c r="G17" s="738"/>
      <c r="H17" s="738"/>
    </row>
    <row r="18" spans="1:9" ht="14.25">
      <c r="A18" s="43"/>
      <c r="B18" s="739" t="s">
        <v>266</v>
      </c>
      <c r="C18" s="740"/>
      <c r="D18" s="740"/>
      <c r="E18" s="740"/>
      <c r="F18" s="740"/>
      <c r="G18" s="740"/>
      <c r="H18" s="740"/>
    </row>
    <row r="19" spans="1:9" ht="15">
      <c r="A19" s="45" t="s">
        <v>250</v>
      </c>
      <c r="B19" s="735" t="s">
        <v>265</v>
      </c>
      <c r="C19" s="736"/>
      <c r="D19" s="736"/>
      <c r="E19" s="736"/>
      <c r="F19" s="736"/>
      <c r="G19" s="736"/>
      <c r="H19" s="44"/>
      <c r="I19" s="43"/>
    </row>
    <row r="20" spans="1:9" ht="15">
      <c r="A20" s="45"/>
      <c r="B20" s="45" t="s">
        <v>267</v>
      </c>
      <c r="C20" s="45"/>
      <c r="D20" s="45"/>
      <c r="E20" s="45"/>
      <c r="F20" s="45"/>
      <c r="G20" s="45"/>
      <c r="H20" s="44"/>
      <c r="I20" s="43"/>
    </row>
    <row r="21" spans="1:9" ht="15">
      <c r="A21" s="45"/>
      <c r="B21" s="45"/>
      <c r="C21" s="45"/>
      <c r="D21" s="45"/>
      <c r="E21" s="45"/>
      <c r="F21" s="45"/>
      <c r="G21" s="45"/>
      <c r="H21" s="44"/>
      <c r="I21" s="43"/>
    </row>
    <row r="24" spans="1:9" ht="15.75">
      <c r="A24" s="741" t="s">
        <v>1353</v>
      </c>
      <c r="B24" s="742"/>
      <c r="C24" s="742"/>
      <c r="D24" s="742"/>
      <c r="E24" s="742"/>
      <c r="F24" s="742"/>
      <c r="G24" s="742"/>
      <c r="H24" s="742"/>
      <c r="I24" s="742"/>
    </row>
    <row r="25" spans="1:9" ht="15.75">
      <c r="A25" s="741" t="s">
        <v>1356</v>
      </c>
      <c r="B25" s="742"/>
      <c r="C25" s="742"/>
      <c r="D25" s="742"/>
      <c r="E25" s="742"/>
      <c r="F25" s="742"/>
      <c r="G25" s="742"/>
      <c r="H25" s="742"/>
      <c r="I25" s="742"/>
    </row>
    <row r="26" spans="1:9" ht="15.75">
      <c r="A26" s="43"/>
      <c r="B26" s="745"/>
      <c r="C26" s="744"/>
      <c r="D26" s="744"/>
      <c r="E26" s="744"/>
      <c r="F26" s="744"/>
      <c r="G26" s="43"/>
      <c r="H26" s="43"/>
      <c r="I26" s="43"/>
    </row>
    <row r="29" spans="1:9" ht="15.75">
      <c r="A29" s="414" t="s">
        <v>35</v>
      </c>
      <c r="B29" s="751" t="s">
        <v>1357</v>
      </c>
      <c r="C29" s="750"/>
      <c r="D29" s="750"/>
      <c r="E29" s="750"/>
      <c r="F29" s="752"/>
      <c r="G29" s="415"/>
      <c r="H29" s="749">
        <f>'I   GRAĐ.OBRT. RADOVI'!F1054</f>
        <v>0</v>
      </c>
      <c r="I29" s="750"/>
    </row>
    <row r="30" spans="1:9" ht="15.75">
      <c r="A30" s="414" t="s">
        <v>4</v>
      </c>
      <c r="B30" s="751" t="s">
        <v>1358</v>
      </c>
      <c r="C30" s="750"/>
      <c r="D30" s="750"/>
      <c r="E30" s="750"/>
      <c r="F30" s="415"/>
      <c r="G30" s="415"/>
      <c r="H30" s="749">
        <f>'II ELEKTROINST'!F647</f>
        <v>0</v>
      </c>
      <c r="I30" s="750"/>
    </row>
    <row r="31" spans="1:9" ht="15.75">
      <c r="A31" s="414" t="s">
        <v>5</v>
      </c>
      <c r="B31" s="751" t="s">
        <v>1359</v>
      </c>
      <c r="C31" s="750"/>
      <c r="D31" s="750"/>
      <c r="E31" s="750"/>
      <c r="F31" s="415"/>
      <c r="G31" s="415"/>
      <c r="H31" s="749">
        <f>'III VOD&amp;ODVOD'!F467</f>
        <v>0</v>
      </c>
      <c r="I31" s="750"/>
    </row>
    <row r="32" spans="1:9" ht="15.75">
      <c r="A32" s="419" t="s">
        <v>6</v>
      </c>
      <c r="B32" s="757" t="s">
        <v>1360</v>
      </c>
      <c r="C32" s="756"/>
      <c r="D32" s="756"/>
      <c r="E32" s="756"/>
      <c r="F32" s="758"/>
      <c r="G32" s="420"/>
      <c r="H32" s="755">
        <f>'IV STROJAR'!F879</f>
        <v>0</v>
      </c>
      <c r="I32" s="756"/>
    </row>
    <row r="33" spans="6:9" ht="15.75">
      <c r="F33" s="416"/>
      <c r="G33" s="417" t="s">
        <v>20</v>
      </c>
      <c r="H33" s="753">
        <f>SUM(H29:I32)</f>
        <v>0</v>
      </c>
      <c r="I33" s="754"/>
    </row>
    <row r="34" spans="6:9" ht="15.75">
      <c r="F34" s="416"/>
      <c r="G34" s="418" t="s">
        <v>26</v>
      </c>
      <c r="H34" s="755">
        <f>H33*0.25</f>
        <v>0</v>
      </c>
      <c r="I34" s="756"/>
    </row>
    <row r="35" spans="6:9" ht="15.75">
      <c r="F35" s="416"/>
      <c r="G35" s="417" t="s">
        <v>1361</v>
      </c>
      <c r="H35" s="753">
        <f>H33*1.25</f>
        <v>0</v>
      </c>
      <c r="I35" s="754"/>
    </row>
    <row r="36" spans="6:9" ht="15.75">
      <c r="F36" s="416"/>
      <c r="G36" s="416"/>
      <c r="H36" s="416"/>
      <c r="I36" s="416"/>
    </row>
  </sheetData>
  <mergeCells count="20">
    <mergeCell ref="B30:E30"/>
    <mergeCell ref="B31:E31"/>
    <mergeCell ref="H33:I33"/>
    <mergeCell ref="H34:I34"/>
    <mergeCell ref="H35:I35"/>
    <mergeCell ref="H30:I30"/>
    <mergeCell ref="H31:I31"/>
    <mergeCell ref="H32:I32"/>
    <mergeCell ref="B32:F32"/>
    <mergeCell ref="A24:I24"/>
    <mergeCell ref="B26:F26"/>
    <mergeCell ref="A25:I25"/>
    <mergeCell ref="H29:I29"/>
    <mergeCell ref="B29:F29"/>
    <mergeCell ref="B19:G19"/>
    <mergeCell ref="B11:H11"/>
    <mergeCell ref="B12:H12"/>
    <mergeCell ref="B13:H13"/>
    <mergeCell ref="B14:H17"/>
    <mergeCell ref="B18:H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N1060"/>
  <sheetViews>
    <sheetView tabSelected="1" view="pageBreakPreview" topLeftCell="A126" zoomScaleNormal="150" zoomScaleSheetLayoutView="100" workbookViewId="0">
      <selection activeCell="C80" sqref="C80"/>
    </sheetView>
  </sheetViews>
  <sheetFormatPr defaultRowHeight="15"/>
  <cols>
    <col min="1" max="1" width="5.5" style="464" customWidth="1"/>
    <col min="2" max="2" width="54.1640625" style="22" customWidth="1"/>
    <col min="3" max="3" width="9.6640625" style="20" customWidth="1"/>
    <col min="4" max="4" width="11.1640625" style="17" customWidth="1"/>
    <col min="5" max="5" width="11" style="17" customWidth="1"/>
    <col min="6" max="6" width="16.1640625" style="17" customWidth="1"/>
    <col min="7" max="7" width="11" style="2" customWidth="1"/>
    <col min="8" max="8" width="17.83203125" style="2" customWidth="1"/>
    <col min="9" max="9" width="13.5" style="2" customWidth="1"/>
    <col min="10" max="10" width="42.1640625" style="2" customWidth="1"/>
    <col min="11" max="11" width="51.83203125" style="2" customWidth="1"/>
    <col min="12" max="12" width="16.1640625" style="2" customWidth="1"/>
    <col min="13" max="13" width="25.83203125" style="2" customWidth="1"/>
    <col min="14" max="14" width="31.5" style="2" customWidth="1"/>
    <col min="15" max="15" width="19.5" style="2" customWidth="1"/>
    <col min="16" max="16" width="17" style="2" customWidth="1"/>
    <col min="17" max="16384" width="9.33203125" style="2"/>
  </cols>
  <sheetData>
    <row r="1" spans="1:8" s="6" customFormat="1">
      <c r="A1" s="464"/>
      <c r="B1" s="426"/>
      <c r="C1" s="16"/>
      <c r="D1" s="429"/>
      <c r="E1" s="17"/>
      <c r="F1" s="430"/>
      <c r="G1" s="7"/>
    </row>
    <row r="2" spans="1:8" customFormat="1" ht="12"/>
    <row r="3" spans="1:8" customFormat="1" ht="12"/>
    <row r="4" spans="1:8" customFormat="1" ht="14.25">
      <c r="A4" s="43"/>
      <c r="B4" s="43"/>
      <c r="C4" s="43"/>
      <c r="D4" s="50" t="s">
        <v>245</v>
      </c>
      <c r="E4" s="49"/>
      <c r="F4" s="49"/>
      <c r="G4" s="49"/>
      <c r="H4" s="49"/>
    </row>
    <row r="5" spans="1:8" customFormat="1" ht="14.25">
      <c r="A5" s="43"/>
      <c r="B5" s="43"/>
      <c r="C5" s="43"/>
      <c r="D5" s="50" t="s">
        <v>246</v>
      </c>
      <c r="E5" s="49"/>
      <c r="F5" s="49"/>
      <c r="G5" s="49"/>
      <c r="H5" s="49"/>
    </row>
    <row r="6" spans="1:8" customFormat="1" ht="14.25">
      <c r="A6" s="43"/>
      <c r="B6" s="43"/>
      <c r="C6" s="43"/>
      <c r="D6" s="50" t="s">
        <v>247</v>
      </c>
      <c r="E6" s="49"/>
      <c r="F6" s="49"/>
      <c r="G6" s="49"/>
      <c r="H6" s="49"/>
    </row>
    <row r="7" spans="1:8" customFormat="1" ht="12"/>
    <row r="8" spans="1:8" customFormat="1" ht="12"/>
    <row r="9" spans="1:8" customFormat="1" ht="12"/>
    <row r="10" spans="1:8" customFormat="1" ht="12"/>
    <row r="11" spans="1:8" customFormat="1">
      <c r="B11" s="409"/>
    </row>
    <row r="12" spans="1:8" customFormat="1">
      <c r="A12" s="773" t="s">
        <v>1631</v>
      </c>
      <c r="B12" s="773"/>
      <c r="C12" s="773"/>
      <c r="D12" s="773"/>
      <c r="E12" s="409"/>
      <c r="F12" s="409"/>
      <c r="G12" s="409"/>
      <c r="H12" s="409"/>
    </row>
    <row r="13" spans="1:8" customFormat="1">
      <c r="A13" s="44"/>
      <c r="B13" s="737" t="s">
        <v>1629</v>
      </c>
      <c r="C13" s="737"/>
      <c r="D13" s="737"/>
      <c r="E13" s="409"/>
      <c r="F13" s="409"/>
      <c r="G13" s="409"/>
      <c r="H13" s="409"/>
    </row>
    <row r="14" spans="1:8" customFormat="1">
      <c r="A14" s="44"/>
      <c r="B14" s="409" t="s">
        <v>1630</v>
      </c>
      <c r="C14" s="409"/>
      <c r="D14" s="409"/>
      <c r="E14" s="409"/>
      <c r="F14" s="409"/>
      <c r="G14" s="409"/>
      <c r="H14" s="409"/>
    </row>
    <row r="15" spans="1:8" customFormat="1">
      <c r="A15" s="44"/>
      <c r="B15" s="409"/>
      <c r="C15" s="409"/>
      <c r="D15" s="409"/>
      <c r="E15" s="409"/>
      <c r="F15" s="409"/>
      <c r="G15" s="409"/>
      <c r="H15" s="409"/>
    </row>
    <row r="16" spans="1:8" customFormat="1">
      <c r="A16" s="44"/>
      <c r="B16" s="409"/>
      <c r="C16" s="409"/>
      <c r="D16" s="409"/>
      <c r="E16" s="409"/>
      <c r="F16" s="409"/>
      <c r="G16" s="409"/>
      <c r="H16" s="409"/>
    </row>
    <row r="17" spans="1:9" customFormat="1" ht="37.5" customHeight="1">
      <c r="A17" s="774" t="s">
        <v>1563</v>
      </c>
      <c r="B17" s="737"/>
      <c r="C17" s="737"/>
      <c r="D17" s="737"/>
      <c r="E17" s="737"/>
      <c r="F17" s="577"/>
      <c r="G17" s="577"/>
      <c r="H17" s="577"/>
    </row>
    <row r="18" spans="1:9" customFormat="1" ht="14.25" customHeight="1">
      <c r="A18" s="43"/>
      <c r="B18" s="577"/>
      <c r="C18" s="577"/>
      <c r="D18" s="577"/>
      <c r="E18" s="577"/>
      <c r="F18" s="577"/>
      <c r="G18" s="577"/>
      <c r="H18" s="577"/>
    </row>
    <row r="19" spans="1:9" customFormat="1" ht="5.25" customHeight="1">
      <c r="A19" s="43"/>
      <c r="B19" s="577"/>
      <c r="C19" s="577"/>
      <c r="D19" s="577"/>
      <c r="E19" s="577"/>
      <c r="F19" s="577"/>
      <c r="G19" s="577"/>
      <c r="H19" s="577"/>
    </row>
    <row r="20" spans="1:9" customFormat="1" ht="14.25" hidden="1" customHeight="1">
      <c r="A20" s="43"/>
      <c r="B20" s="577"/>
      <c r="C20" s="577"/>
      <c r="D20" s="577"/>
      <c r="E20" s="577"/>
      <c r="F20" s="577"/>
      <c r="G20" s="577"/>
      <c r="H20" s="577"/>
    </row>
    <row r="21" spans="1:9" customFormat="1" ht="28.5" customHeight="1">
      <c r="A21" s="43"/>
      <c r="B21" s="739" t="s">
        <v>266</v>
      </c>
      <c r="C21" s="739"/>
      <c r="D21" s="739"/>
      <c r="E21" s="739"/>
      <c r="F21" s="594"/>
      <c r="G21" s="594"/>
      <c r="H21" s="594"/>
    </row>
    <row r="22" spans="1:9" customFormat="1" ht="15" customHeight="1">
      <c r="A22" s="736" t="s">
        <v>1633</v>
      </c>
      <c r="B22" s="736"/>
      <c r="C22" s="736"/>
      <c r="D22" s="736"/>
      <c r="E22" s="736"/>
      <c r="F22" s="550"/>
      <c r="G22" s="550"/>
      <c r="H22" s="44"/>
      <c r="I22" s="43"/>
    </row>
    <row r="23" spans="1:9" customFormat="1">
      <c r="A23" s="45"/>
      <c r="B23" s="45" t="s">
        <v>1632</v>
      </c>
      <c r="C23" s="45"/>
      <c r="D23" s="45"/>
      <c r="E23" s="45"/>
      <c r="F23" s="45"/>
      <c r="G23" s="45"/>
      <c r="H23" s="44"/>
      <c r="I23" s="43"/>
    </row>
    <row r="24" spans="1:9" customFormat="1">
      <c r="A24" s="45"/>
      <c r="B24" s="45"/>
      <c r="C24" s="45"/>
      <c r="D24" s="45"/>
      <c r="E24" s="45"/>
      <c r="F24" s="45"/>
      <c r="G24" s="45"/>
      <c r="H24" s="44"/>
      <c r="I24" s="43"/>
    </row>
    <row r="25" spans="1:9" customFormat="1">
      <c r="A25" s="421" t="s">
        <v>860</v>
      </c>
      <c r="B25" s="748" t="s">
        <v>861</v>
      </c>
      <c r="C25" s="748"/>
      <c r="D25" s="748"/>
      <c r="E25" s="748"/>
      <c r="F25" s="45"/>
      <c r="G25" s="45"/>
      <c r="H25" s="44"/>
      <c r="I25" s="43"/>
    </row>
    <row r="26" spans="1:9" customFormat="1">
      <c r="A26" s="421" t="s">
        <v>862</v>
      </c>
      <c r="B26" s="748" t="s">
        <v>1364</v>
      </c>
      <c r="C26" s="748"/>
      <c r="D26" s="748"/>
      <c r="E26" s="748"/>
    </row>
    <row r="27" spans="1:9" customFormat="1" ht="12"/>
    <row r="28" spans="1:9" customFormat="1">
      <c r="B28" s="580"/>
    </row>
    <row r="29" spans="1:9" customFormat="1" ht="24.75" customHeight="1">
      <c r="A29" s="772" t="s">
        <v>251</v>
      </c>
      <c r="B29" s="772"/>
      <c r="C29" s="772"/>
      <c r="D29" s="772"/>
      <c r="E29" s="772"/>
      <c r="F29" s="772"/>
      <c r="G29" s="51"/>
      <c r="H29" s="51"/>
      <c r="I29" s="51"/>
    </row>
    <row r="30" spans="1:9" customFormat="1" ht="15.75">
      <c r="A30" s="43"/>
      <c r="B30" s="743"/>
      <c r="C30" s="744"/>
      <c r="D30" s="744"/>
      <c r="E30" s="744"/>
      <c r="F30" s="744"/>
      <c r="G30" s="43"/>
      <c r="H30" s="43"/>
      <c r="I30" s="43"/>
    </row>
    <row r="31" spans="1:9" customFormat="1" ht="15.75">
      <c r="A31" s="43"/>
      <c r="B31" s="745"/>
      <c r="C31" s="744"/>
      <c r="D31" s="744"/>
      <c r="E31" s="744"/>
      <c r="F31" s="744"/>
      <c r="G31" s="43"/>
      <c r="H31" s="43"/>
      <c r="I31" s="43"/>
    </row>
    <row r="32" spans="1:9" customFormat="1" ht="15.75">
      <c r="A32" s="43"/>
      <c r="B32" s="48"/>
      <c r="C32" s="47"/>
      <c r="D32" s="47"/>
      <c r="E32" s="47"/>
      <c r="F32" s="47"/>
      <c r="G32" s="43"/>
      <c r="H32" s="43"/>
      <c r="I32" s="43"/>
    </row>
    <row r="33" spans="1:9" customFormat="1" ht="15.75">
      <c r="A33" s="43"/>
      <c r="B33" s="48"/>
      <c r="C33" s="47"/>
      <c r="D33" s="47"/>
      <c r="E33" s="47"/>
      <c r="F33" s="47"/>
      <c r="G33" s="43"/>
      <c r="H33" s="43"/>
      <c r="I33" s="43"/>
    </row>
    <row r="34" spans="1:9" customFormat="1" ht="15.75">
      <c r="A34" s="43"/>
      <c r="B34" s="48"/>
      <c r="C34" s="47"/>
      <c r="D34" s="47"/>
      <c r="E34" s="47"/>
      <c r="F34" s="47"/>
      <c r="G34" s="43"/>
      <c r="H34" s="43"/>
      <c r="I34" s="43"/>
    </row>
    <row r="35" spans="1:9" customFormat="1" ht="15.75">
      <c r="A35" s="43"/>
      <c r="B35" s="48"/>
      <c r="C35" s="47"/>
      <c r="D35" s="47"/>
      <c r="E35" s="47"/>
      <c r="F35" s="47"/>
      <c r="G35" s="43"/>
      <c r="H35" s="43"/>
      <c r="I35" s="43"/>
    </row>
    <row r="36" spans="1:9" customFormat="1" ht="15.75">
      <c r="A36" s="43"/>
      <c r="B36" s="48"/>
      <c r="C36" s="47"/>
      <c r="D36" s="47"/>
      <c r="E36" s="47"/>
      <c r="F36" s="47"/>
      <c r="G36" s="43"/>
      <c r="H36" s="43"/>
      <c r="I36" s="43"/>
    </row>
    <row r="37" spans="1:9" customFormat="1" ht="15.75">
      <c r="A37" s="39" t="s">
        <v>252</v>
      </c>
      <c r="B37" s="48"/>
      <c r="C37" s="47"/>
      <c r="D37" s="39" t="s">
        <v>253</v>
      </c>
      <c r="E37" s="47"/>
      <c r="F37" s="47"/>
      <c r="G37" s="43"/>
      <c r="H37" s="43"/>
      <c r="I37" s="43"/>
    </row>
    <row r="38" spans="1:9" customFormat="1" ht="15.75">
      <c r="A38" s="39"/>
      <c r="B38" s="48"/>
      <c r="C38" s="47"/>
      <c r="D38" s="39"/>
      <c r="E38" s="47"/>
      <c r="F38" s="47"/>
      <c r="G38" s="43"/>
      <c r="H38" s="43"/>
      <c r="I38" s="43"/>
    </row>
    <row r="39" spans="1:9" customFormat="1" ht="14.25">
      <c r="A39" s="46"/>
      <c r="B39" s="43"/>
      <c r="C39" s="43"/>
      <c r="D39" s="43"/>
      <c r="E39" s="43"/>
      <c r="F39" s="43"/>
      <c r="G39" s="43"/>
      <c r="H39" s="43"/>
    </row>
    <row r="40" spans="1:9" s="6" customFormat="1">
      <c r="A40" s="464"/>
      <c r="B40" s="426"/>
      <c r="C40" s="16"/>
      <c r="D40" s="429"/>
      <c r="E40" s="17"/>
      <c r="F40" s="430"/>
      <c r="G40" s="7"/>
    </row>
    <row r="41" spans="1:9" s="6" customFormat="1">
      <c r="A41" s="464"/>
      <c r="B41" s="426"/>
      <c r="C41" s="16"/>
      <c r="D41" s="429"/>
      <c r="E41" s="17"/>
      <c r="F41" s="430"/>
      <c r="G41" s="7"/>
    </row>
    <row r="42" spans="1:9" s="6" customFormat="1">
      <c r="A42" s="464"/>
      <c r="B42" s="426"/>
      <c r="C42" s="16"/>
      <c r="D42" s="429"/>
      <c r="E42" s="17"/>
      <c r="F42" s="430"/>
      <c r="G42" s="7"/>
    </row>
    <row r="43" spans="1:9" s="6" customFormat="1">
      <c r="A43" s="464"/>
      <c r="B43" s="426"/>
      <c r="C43" s="16"/>
      <c r="D43" s="429"/>
      <c r="E43" s="17"/>
      <c r="F43" s="430"/>
      <c r="G43" s="7"/>
    </row>
    <row r="44" spans="1:9" s="6" customFormat="1">
      <c r="A44" s="464"/>
      <c r="B44" s="426"/>
      <c r="C44" s="16"/>
      <c r="D44" s="429"/>
      <c r="E44" s="17"/>
      <c r="F44" s="430"/>
      <c r="G44" s="7"/>
    </row>
    <row r="45" spans="1:9" s="6" customFormat="1">
      <c r="A45" s="464"/>
      <c r="B45" s="426"/>
      <c r="C45" s="16"/>
      <c r="D45" s="429"/>
      <c r="E45" s="17"/>
      <c r="F45" s="430"/>
      <c r="G45" s="7"/>
    </row>
    <row r="46" spans="1:9" s="6" customFormat="1">
      <c r="A46" s="464"/>
      <c r="B46" s="426"/>
      <c r="C46" s="16"/>
      <c r="D46" s="429"/>
      <c r="E46" s="17"/>
      <c r="F46" s="430"/>
      <c r="G46" s="7"/>
    </row>
    <row r="47" spans="1:9" s="6" customFormat="1">
      <c r="A47" s="464"/>
      <c r="B47" s="426"/>
      <c r="C47" s="16"/>
      <c r="D47" s="429"/>
      <c r="E47" s="17"/>
      <c r="F47" s="430"/>
      <c r="G47" s="7"/>
    </row>
    <row r="48" spans="1:9" s="6" customFormat="1">
      <c r="A48" s="464"/>
      <c r="B48" s="426"/>
      <c r="C48" s="16"/>
      <c r="D48" s="429"/>
      <c r="E48" s="17"/>
      <c r="F48" s="430"/>
      <c r="G48" s="7"/>
    </row>
    <row r="49" spans="1:7" s="6" customFormat="1">
      <c r="A49" s="464"/>
      <c r="B49" s="426"/>
      <c r="C49" s="16"/>
      <c r="D49" s="429"/>
      <c r="E49" s="17"/>
      <c r="F49" s="430"/>
      <c r="G49" s="7"/>
    </row>
    <row r="50" spans="1:7" s="6" customFormat="1">
      <c r="A50" s="464"/>
      <c r="B50" s="426"/>
      <c r="C50" s="16"/>
      <c r="D50" s="429"/>
      <c r="E50" s="17"/>
      <c r="F50" s="430"/>
      <c r="G50" s="7"/>
    </row>
    <row r="51" spans="1:7" s="6" customFormat="1">
      <c r="A51" s="464"/>
      <c r="B51" s="426"/>
      <c r="C51" s="16"/>
      <c r="D51" s="429"/>
      <c r="E51" s="17"/>
      <c r="F51" s="430"/>
      <c r="G51" s="7"/>
    </row>
    <row r="52" spans="1:7" s="15" customFormat="1">
      <c r="A52" s="464"/>
      <c r="B52" s="424"/>
      <c r="C52" s="24"/>
      <c r="D52" s="25"/>
      <c r="E52" s="25"/>
      <c r="F52" s="25"/>
    </row>
    <row r="53" spans="1:7" s="15" customFormat="1">
      <c r="A53" s="464"/>
      <c r="B53" s="424"/>
      <c r="C53" s="24"/>
      <c r="D53" s="25"/>
      <c r="E53" s="25"/>
      <c r="F53" s="25"/>
    </row>
    <row r="54" spans="1:7" s="15" customFormat="1">
      <c r="A54" s="464"/>
      <c r="B54" s="424"/>
      <c r="C54" s="24"/>
      <c r="D54" s="25"/>
      <c r="E54" s="25"/>
      <c r="F54" s="25"/>
    </row>
    <row r="55" spans="1:7" s="15" customFormat="1">
      <c r="A55" s="464"/>
      <c r="B55" s="424"/>
      <c r="C55" s="24"/>
      <c r="D55" s="25"/>
      <c r="E55" s="25"/>
      <c r="F55" s="25"/>
    </row>
    <row r="56" spans="1:7" s="15" customFormat="1">
      <c r="A56" s="464"/>
      <c r="B56" s="760"/>
      <c r="C56" s="760"/>
      <c r="D56" s="760"/>
      <c r="E56" s="760"/>
      <c r="F56" s="25"/>
    </row>
    <row r="57" spans="1:7" s="15" customFormat="1" ht="18.75">
      <c r="A57" s="464"/>
      <c r="B57" s="761" t="s">
        <v>1622</v>
      </c>
      <c r="C57" s="761"/>
      <c r="D57" s="761"/>
      <c r="E57" s="761"/>
      <c r="F57" s="25"/>
    </row>
    <row r="58" spans="1:7" s="15" customFormat="1" ht="13.5" customHeight="1">
      <c r="A58" s="464"/>
      <c r="B58" s="593"/>
      <c r="C58" s="593"/>
      <c r="D58" s="593"/>
      <c r="E58" s="593"/>
      <c r="F58" s="25"/>
    </row>
    <row r="59" spans="1:7" s="15" customFormat="1" ht="32.25" customHeight="1">
      <c r="A59" s="464"/>
      <c r="B59" s="759" t="s">
        <v>1623</v>
      </c>
      <c r="C59" s="759"/>
      <c r="D59" s="759"/>
      <c r="E59" s="759"/>
      <c r="F59" s="25"/>
    </row>
    <row r="60" spans="1:7" s="15" customFormat="1" ht="30.75" customHeight="1">
      <c r="A60" s="464"/>
      <c r="B60" s="762" t="s">
        <v>1626</v>
      </c>
      <c r="C60" s="759"/>
      <c r="D60" s="759"/>
      <c r="E60" s="759"/>
      <c r="F60" s="25"/>
    </row>
    <row r="61" spans="1:7" s="15" customFormat="1" ht="29.25" customHeight="1">
      <c r="A61" s="464"/>
      <c r="B61" s="759" t="s">
        <v>1634</v>
      </c>
      <c r="C61" s="759"/>
      <c r="D61" s="759"/>
      <c r="E61" s="759"/>
      <c r="F61" s="25"/>
    </row>
    <row r="62" spans="1:7" s="15" customFormat="1" ht="29.25" customHeight="1">
      <c r="A62" s="464"/>
      <c r="B62" s="759" t="s">
        <v>1624</v>
      </c>
      <c r="C62" s="759"/>
      <c r="D62" s="759"/>
      <c r="E62" s="759"/>
      <c r="F62" s="25"/>
    </row>
    <row r="63" spans="1:7" s="15" customFormat="1" ht="58.5" customHeight="1">
      <c r="A63" s="464"/>
      <c r="B63" s="759" t="s">
        <v>1625</v>
      </c>
      <c r="C63" s="759"/>
      <c r="D63" s="759"/>
      <c r="E63" s="759"/>
      <c r="F63" s="25"/>
    </row>
    <row r="64" spans="1:7" s="12" customFormat="1" ht="45" customHeight="1">
      <c r="A64" s="464"/>
      <c r="B64" s="759" t="s">
        <v>1627</v>
      </c>
      <c r="C64" s="764"/>
      <c r="D64" s="764"/>
      <c r="E64" s="764"/>
      <c r="F64" s="463"/>
      <c r="G64" s="11"/>
    </row>
    <row r="65" spans="1:6" s="15" customFormat="1" ht="56.25" customHeight="1">
      <c r="A65" s="464"/>
      <c r="B65" s="759" t="s">
        <v>1628</v>
      </c>
      <c r="C65" s="759"/>
      <c r="D65" s="759"/>
      <c r="E65" s="759"/>
      <c r="F65" s="478"/>
    </row>
    <row r="66" spans="1:6" s="15" customFormat="1">
      <c r="A66" s="464"/>
      <c r="B66" s="424"/>
      <c r="C66" s="24"/>
      <c r="D66" s="25"/>
      <c r="E66" s="25"/>
      <c r="F66" s="25"/>
    </row>
    <row r="67" spans="1:6" s="15" customFormat="1">
      <c r="A67" s="464"/>
      <c r="B67" s="424"/>
      <c r="C67" s="24"/>
      <c r="D67" s="25"/>
      <c r="E67" s="25"/>
      <c r="F67" s="25"/>
    </row>
    <row r="68" spans="1:6" s="15" customFormat="1">
      <c r="A68" s="464"/>
      <c r="B68" s="424"/>
      <c r="C68" s="24"/>
      <c r="D68" s="25"/>
      <c r="E68" s="25"/>
      <c r="F68" s="25"/>
    </row>
    <row r="69" spans="1:6" s="15" customFormat="1">
      <c r="A69" s="464"/>
      <c r="B69" s="424"/>
      <c r="C69" s="24"/>
      <c r="D69" s="25"/>
      <c r="E69" s="25"/>
      <c r="F69" s="25"/>
    </row>
    <row r="70" spans="1:6" s="15" customFormat="1">
      <c r="A70" s="464"/>
      <c r="B70" s="424"/>
      <c r="C70" s="24"/>
      <c r="D70" s="25"/>
      <c r="E70" s="25"/>
      <c r="F70" s="25"/>
    </row>
    <row r="71" spans="1:6" s="15" customFormat="1">
      <c r="A71" s="464"/>
      <c r="B71" s="424"/>
      <c r="C71" s="24"/>
      <c r="D71" s="25"/>
      <c r="E71" s="25"/>
      <c r="F71" s="25"/>
    </row>
    <row r="72" spans="1:6" s="15" customFormat="1">
      <c r="A72" s="464"/>
      <c r="B72" s="424"/>
      <c r="C72" s="24"/>
      <c r="D72" s="25"/>
      <c r="E72" s="25"/>
      <c r="F72" s="25"/>
    </row>
    <row r="73" spans="1:6" s="15" customFormat="1">
      <c r="A73" s="464"/>
      <c r="B73" s="424"/>
      <c r="C73" s="24"/>
      <c r="D73" s="25"/>
      <c r="E73" s="25"/>
      <c r="F73" s="25"/>
    </row>
    <row r="74" spans="1:6" s="15" customFormat="1">
      <c r="A74" s="464"/>
      <c r="B74" s="424"/>
      <c r="C74" s="24"/>
      <c r="D74" s="25"/>
      <c r="E74" s="25"/>
      <c r="F74" s="25"/>
    </row>
    <row r="75" spans="1:6" s="15" customFormat="1">
      <c r="A75" s="464"/>
      <c r="B75" s="424"/>
      <c r="C75" s="24"/>
      <c r="D75" s="25"/>
      <c r="E75" s="25"/>
      <c r="F75" s="25"/>
    </row>
    <row r="76" spans="1:6" s="15" customFormat="1">
      <c r="A76" s="464"/>
      <c r="B76" s="424"/>
      <c r="C76" s="24"/>
      <c r="D76" s="25"/>
      <c r="E76" s="25"/>
      <c r="F76" s="25"/>
    </row>
    <row r="77" spans="1:6" s="15" customFormat="1">
      <c r="A77" s="464"/>
      <c r="B77" s="424"/>
      <c r="C77" s="24"/>
      <c r="D77" s="25"/>
      <c r="E77" s="25"/>
      <c r="F77" s="25"/>
    </row>
    <row r="78" spans="1:6" s="15" customFormat="1">
      <c r="A78" s="464"/>
      <c r="B78" s="424"/>
      <c r="C78" s="24"/>
      <c r="D78" s="25"/>
      <c r="E78" s="25"/>
      <c r="F78" s="25"/>
    </row>
    <row r="79" spans="1:6" s="15" customFormat="1">
      <c r="A79" s="464"/>
      <c r="B79" s="424"/>
      <c r="C79" s="24"/>
      <c r="D79" s="25"/>
      <c r="E79" s="25"/>
      <c r="F79" s="25"/>
    </row>
    <row r="80" spans="1:6" s="15" customFormat="1">
      <c r="A80" s="464"/>
      <c r="B80" s="424"/>
      <c r="C80" s="24"/>
      <c r="D80" s="25"/>
      <c r="E80" s="25"/>
      <c r="F80" s="25"/>
    </row>
    <row r="81" spans="1:7" s="15" customFormat="1">
      <c r="A81" s="464"/>
      <c r="B81" s="424"/>
      <c r="C81" s="24"/>
      <c r="D81" s="25"/>
      <c r="E81" s="25"/>
      <c r="F81" s="25"/>
    </row>
    <row r="82" spans="1:7" s="15" customFormat="1">
      <c r="A82" s="464"/>
      <c r="B82" s="424"/>
      <c r="C82" s="24"/>
      <c r="D82" s="25"/>
      <c r="E82" s="25"/>
      <c r="F82" s="25"/>
    </row>
    <row r="83" spans="1:7" s="15" customFormat="1">
      <c r="A83" s="464"/>
      <c r="B83" s="424"/>
      <c r="C83" s="24"/>
      <c r="D83" s="25"/>
      <c r="E83" s="25"/>
      <c r="F83" s="25"/>
    </row>
    <row r="84" spans="1:7" s="15" customFormat="1">
      <c r="A84" s="464"/>
      <c r="B84" s="424"/>
      <c r="C84" s="24"/>
      <c r="D84" s="25"/>
      <c r="E84" s="25"/>
      <c r="F84" s="25"/>
    </row>
    <row r="85" spans="1:7" s="15" customFormat="1">
      <c r="A85" s="464"/>
      <c r="B85" s="424"/>
      <c r="C85" s="24"/>
      <c r="D85" s="25"/>
      <c r="E85" s="25"/>
      <c r="F85" s="25"/>
    </row>
    <row r="86" spans="1:7" s="15" customFormat="1">
      <c r="A86" s="464"/>
      <c r="B86" s="424"/>
      <c r="C86" s="24"/>
      <c r="D86" s="25"/>
      <c r="E86" s="25"/>
      <c r="F86" s="25"/>
    </row>
    <row r="87" spans="1:7" s="328" customFormat="1">
      <c r="A87" s="331" t="s">
        <v>1163</v>
      </c>
      <c r="B87" s="636" t="s">
        <v>280</v>
      </c>
      <c r="C87" s="331" t="s">
        <v>864</v>
      </c>
      <c r="D87" s="332" t="s">
        <v>282</v>
      </c>
      <c r="E87" s="333" t="s">
        <v>865</v>
      </c>
      <c r="F87" s="334" t="s">
        <v>866</v>
      </c>
    </row>
    <row r="88" spans="1:7" s="15" customFormat="1">
      <c r="A88" s="464"/>
      <c r="B88" s="424"/>
      <c r="C88" s="24"/>
      <c r="D88" s="25"/>
      <c r="E88" s="25"/>
      <c r="F88" s="25"/>
    </row>
    <row r="89" spans="1:7" s="12" customFormat="1">
      <c r="A89" s="480" t="s">
        <v>35</v>
      </c>
      <c r="B89" s="470" t="s">
        <v>1533</v>
      </c>
      <c r="C89" s="16"/>
      <c r="D89" s="429"/>
      <c r="E89" s="17"/>
      <c r="F89" s="430"/>
      <c r="G89" s="11"/>
    </row>
    <row r="90" spans="1:7" s="12" customFormat="1">
      <c r="A90" s="464"/>
      <c r="B90" s="424"/>
      <c r="C90" s="24"/>
      <c r="D90" s="25"/>
      <c r="E90" s="25"/>
      <c r="F90" s="25"/>
      <c r="G90" s="11"/>
    </row>
    <row r="91" spans="1:7" s="34" customFormat="1" ht="89.25">
      <c r="A91" s="464">
        <v>1</v>
      </c>
      <c r="B91" s="22" t="s">
        <v>112</v>
      </c>
      <c r="C91" s="16" t="s">
        <v>23</v>
      </c>
      <c r="D91" s="17">
        <v>1</v>
      </c>
      <c r="E91" s="17"/>
      <c r="F91" s="17">
        <f t="shared" ref="F91" si="0">D91*E91</f>
        <v>0</v>
      </c>
      <c r="G91" s="33"/>
    </row>
    <row r="92" spans="1:7" s="12" customFormat="1">
      <c r="A92" s="464"/>
      <c r="B92" s="424"/>
      <c r="C92" s="24"/>
      <c r="D92" s="25"/>
      <c r="E92" s="25"/>
      <c r="F92" s="25"/>
    </row>
    <row r="93" spans="1:7" s="12" customFormat="1">
      <c r="A93" s="464" t="s">
        <v>35</v>
      </c>
      <c r="B93" s="431" t="s">
        <v>96</v>
      </c>
      <c r="C93" s="432"/>
      <c r="D93" s="433"/>
      <c r="E93" s="433" t="s">
        <v>20</v>
      </c>
      <c r="F93" s="433">
        <f>SUM(F90:F91)</f>
        <v>0</v>
      </c>
      <c r="G93" s="11"/>
    </row>
    <row r="94" spans="1:7" s="12" customFormat="1">
      <c r="A94" s="464"/>
      <c r="B94" s="424"/>
      <c r="C94" s="24"/>
      <c r="D94" s="25"/>
      <c r="E94" s="25"/>
      <c r="F94" s="25"/>
    </row>
    <row r="95" spans="1:7" s="12" customFormat="1">
      <c r="A95" s="464"/>
      <c r="B95" s="424"/>
      <c r="C95" s="24"/>
      <c r="D95" s="25"/>
      <c r="E95" s="25"/>
      <c r="F95" s="25"/>
    </row>
    <row r="96" spans="1:7" s="6" customFormat="1">
      <c r="A96" s="480" t="s">
        <v>4</v>
      </c>
      <c r="B96" s="460" t="s">
        <v>1534</v>
      </c>
      <c r="C96" s="16"/>
      <c r="D96" s="429"/>
      <c r="E96" s="17"/>
      <c r="F96" s="430"/>
      <c r="G96" s="7"/>
    </row>
    <row r="97" spans="1:7" s="12" customFormat="1" ht="69.75" customHeight="1">
      <c r="A97" s="464"/>
      <c r="B97" s="759" t="s">
        <v>2</v>
      </c>
      <c r="C97" s="763"/>
      <c r="D97" s="763"/>
      <c r="E97" s="763"/>
      <c r="F97" s="463"/>
      <c r="G97" s="11"/>
    </row>
    <row r="98" spans="1:7" s="12" customFormat="1">
      <c r="A98" s="464"/>
      <c r="B98" s="759" t="s">
        <v>1685</v>
      </c>
      <c r="C98" s="763"/>
      <c r="D98" s="763"/>
      <c r="E98" s="763"/>
      <c r="F98" s="463"/>
      <c r="G98" s="11"/>
    </row>
    <row r="99" spans="1:7" s="12" customFormat="1">
      <c r="A99" s="464"/>
      <c r="B99" s="424"/>
      <c r="C99" s="436"/>
      <c r="D99" s="25"/>
      <c r="E99" s="25"/>
      <c r="F99" s="462"/>
      <c r="G99" s="11"/>
    </row>
    <row r="100" spans="1:7" s="12" customFormat="1">
      <c r="A100" s="464"/>
      <c r="B100" s="424"/>
      <c r="C100" s="436"/>
      <c r="D100" s="25"/>
      <c r="E100" s="25"/>
      <c r="F100" s="462"/>
      <c r="G100" s="11"/>
    </row>
    <row r="101" spans="1:7" s="12" customFormat="1">
      <c r="A101" s="464" t="s">
        <v>867</v>
      </c>
      <c r="B101" s="425" t="s">
        <v>1469</v>
      </c>
      <c r="C101" s="436"/>
      <c r="D101" s="25"/>
      <c r="E101" s="25"/>
      <c r="F101" s="462"/>
      <c r="G101" s="11"/>
    </row>
    <row r="102" spans="1:7" s="12" customFormat="1" ht="122.25" customHeight="1">
      <c r="A102" s="481"/>
      <c r="B102" s="424" t="s">
        <v>1470</v>
      </c>
      <c r="C102" s="465"/>
      <c r="D102" s="25"/>
      <c r="E102" s="25"/>
      <c r="F102" s="462"/>
      <c r="G102" s="11"/>
    </row>
    <row r="103" spans="1:7" s="12" customFormat="1" ht="25.5">
      <c r="A103" s="481"/>
      <c r="B103" s="424" t="s">
        <v>1471</v>
      </c>
      <c r="C103" s="465"/>
      <c r="D103" s="25"/>
      <c r="E103" s="25"/>
      <c r="F103" s="462"/>
      <c r="G103" s="11"/>
    </row>
    <row r="104" spans="1:7" s="12" customFormat="1" ht="41.25" customHeight="1">
      <c r="A104" s="481"/>
      <c r="B104" s="424" t="s">
        <v>1472</v>
      </c>
      <c r="C104" s="465"/>
      <c r="D104" s="25"/>
      <c r="E104" s="25"/>
      <c r="F104" s="462"/>
      <c r="G104" s="11"/>
    </row>
    <row r="105" spans="1:7" s="12" customFormat="1" ht="38.25">
      <c r="A105" s="481"/>
      <c r="B105" s="424" t="s">
        <v>1473</v>
      </c>
      <c r="C105" s="465"/>
      <c r="D105" s="25"/>
      <c r="E105" s="25"/>
      <c r="F105" s="462"/>
      <c r="G105" s="11"/>
    </row>
    <row r="106" spans="1:7" s="12" customFormat="1">
      <c r="A106" s="481"/>
      <c r="B106" s="424"/>
      <c r="C106" s="465"/>
      <c r="D106" s="25"/>
      <c r="E106" s="25"/>
      <c r="F106" s="462"/>
      <c r="G106" s="11"/>
    </row>
    <row r="107" spans="1:7" s="12" customFormat="1">
      <c r="A107" s="481"/>
      <c r="B107" s="424" t="s">
        <v>1474</v>
      </c>
      <c r="C107" s="465"/>
      <c r="D107" s="25"/>
      <c r="E107" s="25"/>
      <c r="F107" s="462"/>
      <c r="G107" s="11"/>
    </row>
    <row r="108" spans="1:7" s="12" customFormat="1" ht="29.25" customHeight="1">
      <c r="A108" s="481"/>
      <c r="B108" s="424" t="s">
        <v>1475</v>
      </c>
      <c r="C108" s="465"/>
      <c r="D108" s="25"/>
      <c r="E108" s="25"/>
      <c r="F108" s="462"/>
      <c r="G108" s="11"/>
    </row>
    <row r="109" spans="1:7" s="12" customFormat="1" ht="38.25">
      <c r="A109" s="481"/>
      <c r="B109" s="424" t="s">
        <v>1476</v>
      </c>
      <c r="C109" s="465"/>
      <c r="D109" s="25"/>
      <c r="E109" s="25"/>
      <c r="F109" s="462"/>
      <c r="G109" s="11"/>
    </row>
    <row r="110" spans="1:7" s="12" customFormat="1">
      <c r="A110" s="481"/>
      <c r="B110" s="424" t="s">
        <v>1477</v>
      </c>
      <c r="C110" s="465"/>
      <c r="D110" s="25"/>
      <c r="E110" s="25"/>
      <c r="F110" s="462"/>
      <c r="G110" s="11"/>
    </row>
    <row r="111" spans="1:7" s="12" customFormat="1">
      <c r="A111" s="481"/>
      <c r="B111" s="424" t="s">
        <v>1478</v>
      </c>
      <c r="C111" s="465"/>
      <c r="D111" s="25"/>
      <c r="E111" s="25"/>
      <c r="F111" s="462"/>
      <c r="G111" s="11"/>
    </row>
    <row r="112" spans="1:7" s="12" customFormat="1">
      <c r="A112" s="481"/>
      <c r="B112" s="424" t="s">
        <v>1479</v>
      </c>
      <c r="C112" s="465"/>
      <c r="D112" s="25"/>
      <c r="E112" s="25"/>
      <c r="F112" s="462"/>
      <c r="G112" s="11"/>
    </row>
    <row r="113" spans="1:7" s="12" customFormat="1">
      <c r="A113" s="481"/>
      <c r="B113" s="424" t="s">
        <v>1480</v>
      </c>
      <c r="C113" s="465"/>
      <c r="D113" s="25"/>
      <c r="E113" s="25"/>
      <c r="F113" s="462"/>
      <c r="G113" s="11"/>
    </row>
    <row r="114" spans="1:7" s="12" customFormat="1">
      <c r="A114" s="481"/>
      <c r="B114" s="466"/>
      <c r="C114" s="465"/>
      <c r="D114" s="25"/>
      <c r="E114" s="25"/>
      <c r="F114" s="462"/>
      <c r="G114" s="11"/>
    </row>
    <row r="115" spans="1:7" s="12" customFormat="1">
      <c r="A115" s="481"/>
      <c r="B115" s="467" t="s">
        <v>1481</v>
      </c>
      <c r="C115" s="436" t="s">
        <v>23</v>
      </c>
      <c r="D115" s="25">
        <v>1</v>
      </c>
      <c r="E115" s="25"/>
      <c r="F115" s="462">
        <f t="shared" ref="F115" si="1">D115*E115</f>
        <v>0</v>
      </c>
      <c r="G115" s="11"/>
    </row>
    <row r="116" spans="1:7" s="12" customFormat="1">
      <c r="A116" s="464"/>
      <c r="B116" s="424"/>
      <c r="C116" s="436"/>
      <c r="D116" s="25"/>
      <c r="E116" s="25"/>
      <c r="F116" s="462"/>
      <c r="G116" s="11"/>
    </row>
    <row r="117" spans="1:7" s="12" customFormat="1">
      <c r="A117" s="464" t="s">
        <v>870</v>
      </c>
      <c r="B117" s="425" t="s">
        <v>1482</v>
      </c>
      <c r="C117" s="436"/>
      <c r="D117" s="25"/>
      <c r="E117" s="25"/>
      <c r="F117" s="462"/>
      <c r="G117" s="11"/>
    </row>
    <row r="118" spans="1:7" s="34" customFormat="1" ht="42.75" customHeight="1">
      <c r="A118" s="464"/>
      <c r="B118" s="22" t="s">
        <v>1483</v>
      </c>
      <c r="C118" s="16"/>
      <c r="D118" s="17"/>
      <c r="E118" s="17"/>
      <c r="F118" s="462"/>
      <c r="G118" s="33"/>
    </row>
    <row r="119" spans="1:7" s="34" customFormat="1" ht="38.25">
      <c r="A119" s="464"/>
      <c r="B119" s="22" t="s">
        <v>1484</v>
      </c>
      <c r="C119" s="16"/>
      <c r="D119" s="17"/>
      <c r="E119" s="17"/>
      <c r="F119" s="462"/>
      <c r="G119" s="33"/>
    </row>
    <row r="120" spans="1:7" s="34" customFormat="1">
      <c r="A120" s="464"/>
      <c r="B120" s="22" t="s">
        <v>1485</v>
      </c>
      <c r="C120" s="16"/>
      <c r="D120" s="17"/>
      <c r="E120" s="17"/>
      <c r="F120" s="462"/>
      <c r="G120" s="33"/>
    </row>
    <row r="121" spans="1:7" s="34" customFormat="1">
      <c r="A121" s="464"/>
      <c r="B121" s="22"/>
      <c r="C121" s="16" t="s">
        <v>23</v>
      </c>
      <c r="D121" s="17">
        <v>1</v>
      </c>
      <c r="E121" s="17"/>
      <c r="F121" s="462">
        <f t="shared" ref="F121" si="2">D121*E121</f>
        <v>0</v>
      </c>
      <c r="G121" s="33"/>
    </row>
    <row r="122" spans="1:7" s="34" customFormat="1">
      <c r="A122" s="464"/>
      <c r="B122" s="22"/>
      <c r="C122" s="16"/>
      <c r="D122" s="17"/>
      <c r="E122" s="17"/>
      <c r="F122" s="462"/>
      <c r="G122" s="33"/>
    </row>
    <row r="123" spans="1:7" s="34" customFormat="1">
      <c r="A123" s="464" t="s">
        <v>873</v>
      </c>
      <c r="B123" s="425" t="s">
        <v>1486</v>
      </c>
      <c r="C123" s="16"/>
      <c r="D123" s="17"/>
      <c r="E123" s="17"/>
      <c r="F123" s="462"/>
      <c r="G123" s="33"/>
    </row>
    <row r="124" spans="1:7" s="34" customFormat="1" ht="51">
      <c r="A124" s="464"/>
      <c r="B124" s="22" t="s">
        <v>1487</v>
      </c>
      <c r="C124" s="16"/>
      <c r="D124" s="17"/>
      <c r="E124" s="17"/>
      <c r="F124" s="462"/>
      <c r="G124" s="33"/>
    </row>
    <row r="125" spans="1:7" s="34" customFormat="1" ht="25.5">
      <c r="A125" s="464"/>
      <c r="B125" s="22" t="s">
        <v>1488</v>
      </c>
      <c r="C125" s="16"/>
      <c r="D125" s="17"/>
      <c r="E125" s="17"/>
      <c r="F125" s="462"/>
      <c r="G125" s="33"/>
    </row>
    <row r="126" spans="1:7" s="34" customFormat="1">
      <c r="A126" s="464"/>
      <c r="B126" s="22"/>
      <c r="C126" s="16" t="s">
        <v>37</v>
      </c>
      <c r="D126" s="17">
        <v>1</v>
      </c>
      <c r="E126" s="17"/>
      <c r="F126" s="462">
        <f t="shared" ref="F126" si="3">D126*E126</f>
        <v>0</v>
      </c>
      <c r="G126" s="33"/>
    </row>
    <row r="127" spans="1:7" s="34" customFormat="1">
      <c r="A127" s="464"/>
      <c r="B127" s="22"/>
      <c r="C127" s="16"/>
      <c r="D127" s="17"/>
      <c r="E127" s="17"/>
      <c r="F127" s="462"/>
      <c r="G127" s="33"/>
    </row>
    <row r="128" spans="1:7" s="34" customFormat="1">
      <c r="A128" s="464" t="s">
        <v>887</v>
      </c>
      <c r="B128" s="425" t="s">
        <v>1489</v>
      </c>
      <c r="C128" s="16"/>
      <c r="D128" s="17"/>
      <c r="E128" s="17"/>
      <c r="F128" s="462"/>
      <c r="G128" s="33"/>
    </row>
    <row r="129" spans="1:7" s="34" customFormat="1" ht="63.75">
      <c r="A129" s="464"/>
      <c r="B129" s="22" t="s">
        <v>1490</v>
      </c>
      <c r="C129" s="16"/>
      <c r="D129" s="17"/>
      <c r="E129" s="669"/>
      <c r="F129" s="669"/>
      <c r="G129" s="33"/>
    </row>
    <row r="130" spans="1:7" s="34" customFormat="1" ht="25.5">
      <c r="A130" s="464"/>
      <c r="B130" s="22" t="s">
        <v>1488</v>
      </c>
      <c r="C130" s="16"/>
      <c r="D130" s="17"/>
      <c r="E130" s="468"/>
      <c r="F130" s="468"/>
      <c r="G130" s="33"/>
    </row>
    <row r="131" spans="1:7" s="34" customFormat="1">
      <c r="A131" s="464"/>
      <c r="B131" s="22" t="s">
        <v>1491</v>
      </c>
      <c r="C131" s="16"/>
      <c r="D131" s="17"/>
      <c r="E131" s="468"/>
      <c r="F131" s="468"/>
      <c r="G131" s="33"/>
    </row>
    <row r="132" spans="1:7" s="34" customFormat="1">
      <c r="A132" s="464"/>
      <c r="B132" s="22"/>
      <c r="C132" s="16" t="s">
        <v>37</v>
      </c>
      <c r="D132" s="17">
        <v>1</v>
      </c>
      <c r="E132" s="468"/>
      <c r="F132" s="462">
        <f t="shared" ref="F132" si="4">D132*E132</f>
        <v>0</v>
      </c>
      <c r="G132" s="33"/>
    </row>
    <row r="133" spans="1:7" s="6" customFormat="1">
      <c r="A133" s="464"/>
      <c r="B133" s="426"/>
      <c r="C133" s="461"/>
      <c r="D133" s="42"/>
      <c r="E133" s="17"/>
      <c r="F133" s="462"/>
      <c r="G133" s="7"/>
    </row>
    <row r="134" spans="1:7" s="6" customFormat="1">
      <c r="A134" s="482" t="s">
        <v>4</v>
      </c>
      <c r="B134" s="27" t="s">
        <v>33</v>
      </c>
      <c r="C134" s="444"/>
      <c r="D134" s="434"/>
      <c r="E134" s="451" t="s">
        <v>20</v>
      </c>
      <c r="F134" s="469">
        <f>SUM(F110:F132)</f>
        <v>0</v>
      </c>
      <c r="G134" s="7"/>
    </row>
    <row r="135" spans="1:7" s="6" customFormat="1">
      <c r="A135" s="464"/>
      <c r="B135" s="426"/>
      <c r="C135" s="461"/>
      <c r="D135" s="42"/>
      <c r="E135" s="17"/>
      <c r="F135" s="462"/>
      <c r="G135" s="7"/>
    </row>
    <row r="136" spans="1:7" s="12" customFormat="1">
      <c r="A136" s="464"/>
      <c r="B136" s="424"/>
      <c r="C136" s="436"/>
      <c r="D136" s="25"/>
      <c r="E136" s="25"/>
      <c r="F136" s="463"/>
    </row>
    <row r="137" spans="1:7" s="36" customFormat="1">
      <c r="A137" s="480" t="s">
        <v>5</v>
      </c>
      <c r="B137" s="470" t="s">
        <v>1177</v>
      </c>
      <c r="C137" s="471"/>
      <c r="D137" s="435"/>
      <c r="E137" s="435"/>
      <c r="F137" s="472"/>
      <c r="G137" s="35"/>
    </row>
    <row r="138" spans="1:7" s="12" customFormat="1">
      <c r="A138" s="464"/>
      <c r="B138" s="424"/>
      <c r="C138" s="436"/>
      <c r="D138" s="25"/>
      <c r="E138" s="25"/>
      <c r="F138" s="463"/>
      <c r="G138" s="11"/>
    </row>
    <row r="139" spans="1:7" s="12" customFormat="1" ht="57.75" customHeight="1">
      <c r="A139" s="464"/>
      <c r="B139" s="759" t="s">
        <v>1492</v>
      </c>
      <c r="C139" s="763"/>
      <c r="D139" s="763"/>
      <c r="E139" s="763"/>
      <c r="F139" s="463"/>
      <c r="G139" s="11"/>
    </row>
    <row r="140" spans="1:7" s="12" customFormat="1" ht="32.25" customHeight="1">
      <c r="A140" s="464"/>
      <c r="B140" s="759" t="s">
        <v>114</v>
      </c>
      <c r="C140" s="763"/>
      <c r="D140" s="763"/>
      <c r="E140" s="763"/>
      <c r="F140" s="463"/>
      <c r="G140" s="11"/>
    </row>
    <row r="141" spans="1:7" s="12" customFormat="1" ht="120" customHeight="1">
      <c r="A141" s="464"/>
      <c r="B141" s="759" t="s">
        <v>1493</v>
      </c>
      <c r="C141" s="763"/>
      <c r="D141" s="763"/>
      <c r="E141" s="763"/>
      <c r="F141" s="463"/>
      <c r="G141" s="11"/>
    </row>
    <row r="142" spans="1:7" s="12" customFormat="1" ht="57.75" customHeight="1">
      <c r="A142" s="464"/>
      <c r="B142" s="759" t="s">
        <v>1566</v>
      </c>
      <c r="C142" s="763"/>
      <c r="D142" s="763"/>
      <c r="E142" s="763"/>
      <c r="F142" s="463"/>
      <c r="G142" s="11"/>
    </row>
    <row r="143" spans="1:7" s="12" customFormat="1" ht="110.25" customHeight="1">
      <c r="A143" s="464"/>
      <c r="B143" s="759" t="s">
        <v>115</v>
      </c>
      <c r="C143" s="763"/>
      <c r="D143" s="763"/>
      <c r="E143" s="763"/>
      <c r="F143" s="463"/>
      <c r="G143" s="11"/>
    </row>
    <row r="144" spans="1:7" s="12" customFormat="1">
      <c r="A144" s="464"/>
      <c r="B144" s="759" t="s">
        <v>116</v>
      </c>
      <c r="C144" s="763"/>
      <c r="D144" s="763"/>
      <c r="E144" s="763"/>
      <c r="F144" s="463"/>
      <c r="G144" s="11"/>
    </row>
    <row r="145" spans="1:7" s="12" customFormat="1" ht="69.75" customHeight="1">
      <c r="A145" s="464"/>
      <c r="B145" s="759" t="s">
        <v>117</v>
      </c>
      <c r="C145" s="763"/>
      <c r="D145" s="763"/>
      <c r="E145" s="763"/>
      <c r="F145" s="463"/>
      <c r="G145" s="11"/>
    </row>
    <row r="146" spans="1:7" s="12" customFormat="1">
      <c r="A146" s="464"/>
      <c r="B146" s="759" t="s">
        <v>118</v>
      </c>
      <c r="C146" s="763"/>
      <c r="D146" s="763"/>
      <c r="E146" s="763"/>
      <c r="F146" s="463"/>
      <c r="G146" s="11"/>
    </row>
    <row r="147" spans="1:7" s="12" customFormat="1" ht="33" customHeight="1">
      <c r="A147" s="464"/>
      <c r="B147" s="759" t="s">
        <v>119</v>
      </c>
      <c r="C147" s="763"/>
      <c r="D147" s="763"/>
      <c r="E147" s="763"/>
      <c r="F147" s="463"/>
      <c r="G147" s="11"/>
    </row>
    <row r="148" spans="1:7" s="12" customFormat="1">
      <c r="A148" s="464"/>
      <c r="B148" s="759" t="s">
        <v>120</v>
      </c>
      <c r="C148" s="763"/>
      <c r="D148" s="763"/>
      <c r="E148" s="763"/>
      <c r="F148" s="463"/>
      <c r="G148" s="11"/>
    </row>
    <row r="149" spans="1:7" s="12" customFormat="1" ht="81.75" customHeight="1">
      <c r="A149" s="464"/>
      <c r="B149" s="759" t="s">
        <v>121</v>
      </c>
      <c r="C149" s="763"/>
      <c r="D149" s="763"/>
      <c r="E149" s="763"/>
      <c r="F149" s="463"/>
      <c r="G149" s="11"/>
    </row>
    <row r="150" spans="1:7" s="12" customFormat="1">
      <c r="A150" s="464"/>
      <c r="B150" s="424"/>
      <c r="C150" s="436"/>
      <c r="D150" s="437"/>
      <c r="E150" s="25"/>
      <c r="F150" s="463"/>
      <c r="G150" s="11"/>
    </row>
    <row r="151" spans="1:7" s="34" customFormat="1">
      <c r="A151" s="464"/>
      <c r="B151" s="426"/>
      <c r="C151" s="461"/>
      <c r="D151" s="42"/>
      <c r="E151" s="17"/>
      <c r="F151" s="462"/>
      <c r="G151" s="33"/>
    </row>
    <row r="152" spans="1:7" s="34" customFormat="1">
      <c r="A152" s="464"/>
      <c r="B152" s="473" t="s">
        <v>1494</v>
      </c>
      <c r="C152" s="16"/>
      <c r="D152" s="429"/>
      <c r="E152" s="17"/>
      <c r="F152" s="430"/>
      <c r="G152" s="33"/>
    </row>
    <row r="153" spans="1:7" s="34" customFormat="1">
      <c r="A153" s="464"/>
      <c r="B153" s="426"/>
      <c r="C153" s="461"/>
      <c r="D153" s="42"/>
      <c r="E153" s="17"/>
      <c r="F153" s="462"/>
      <c r="G153" s="33"/>
    </row>
    <row r="154" spans="1:7" s="34" customFormat="1">
      <c r="A154" s="464" t="s">
        <v>867</v>
      </c>
      <c r="B154" s="426" t="s">
        <v>1495</v>
      </c>
      <c r="C154" s="461"/>
      <c r="D154" s="42"/>
      <c r="E154" s="17"/>
      <c r="F154" s="462"/>
      <c r="G154" s="33"/>
    </row>
    <row r="155" spans="1:7" s="34" customFormat="1" ht="76.5">
      <c r="A155" s="464"/>
      <c r="B155" s="22" t="s">
        <v>1535</v>
      </c>
      <c r="C155" s="461"/>
      <c r="D155" s="17"/>
      <c r="E155" s="17"/>
      <c r="F155" s="462"/>
      <c r="G155" s="33"/>
    </row>
    <row r="156" spans="1:7" s="34" customFormat="1">
      <c r="A156" s="464"/>
      <c r="B156" s="426"/>
      <c r="C156" s="461" t="s">
        <v>37</v>
      </c>
      <c r="D156" s="17">
        <v>4</v>
      </c>
      <c r="E156" s="17"/>
      <c r="F156" s="462">
        <f t="shared" ref="F156" si="5">D156*E156</f>
        <v>0</v>
      </c>
      <c r="G156" s="33"/>
    </row>
    <row r="157" spans="1:7" s="34" customFormat="1">
      <c r="A157" s="464"/>
      <c r="B157" s="426"/>
      <c r="C157" s="461"/>
      <c r="D157" s="17"/>
      <c r="E157" s="17"/>
      <c r="F157" s="462"/>
      <c r="G157" s="33"/>
    </row>
    <row r="158" spans="1:7" s="34" customFormat="1" ht="25.5">
      <c r="A158" s="464" t="s">
        <v>870</v>
      </c>
      <c r="B158" s="426" t="s">
        <v>1496</v>
      </c>
      <c r="C158" s="461"/>
      <c r="D158" s="17"/>
      <c r="E158" s="17"/>
      <c r="F158" s="462"/>
      <c r="G158" s="33"/>
    </row>
    <row r="159" spans="1:7" s="34" customFormat="1" ht="76.5">
      <c r="A159" s="464"/>
      <c r="B159" s="22" t="s">
        <v>1497</v>
      </c>
      <c r="C159" s="461"/>
      <c r="D159" s="17"/>
      <c r="E159" s="17"/>
      <c r="F159" s="462"/>
      <c r="G159" s="33"/>
    </row>
    <row r="160" spans="1:7" s="34" customFormat="1">
      <c r="A160" s="464"/>
      <c r="B160" s="426"/>
      <c r="C160" s="461" t="s">
        <v>348</v>
      </c>
      <c r="D160" s="17">
        <v>12</v>
      </c>
      <c r="E160" s="17"/>
      <c r="F160" s="462">
        <f t="shared" ref="F160" si="6">D160*E160</f>
        <v>0</v>
      </c>
      <c r="G160" s="33"/>
    </row>
    <row r="161" spans="1:7" s="34" customFormat="1">
      <c r="A161" s="464"/>
      <c r="B161" s="426"/>
      <c r="C161" s="461"/>
      <c r="D161" s="17"/>
      <c r="E161" s="17"/>
      <c r="F161" s="462"/>
      <c r="G161" s="33"/>
    </row>
    <row r="162" spans="1:7" s="34" customFormat="1">
      <c r="A162" s="464" t="s">
        <v>873</v>
      </c>
      <c r="B162" s="426" t="s">
        <v>1498</v>
      </c>
      <c r="C162" s="461"/>
      <c r="D162" s="17"/>
      <c r="E162" s="17"/>
      <c r="F162" s="462"/>
      <c r="G162" s="33"/>
    </row>
    <row r="163" spans="1:7" s="34" customFormat="1" ht="76.5">
      <c r="A163" s="464"/>
      <c r="B163" s="22" t="s">
        <v>1499</v>
      </c>
      <c r="C163" s="461"/>
      <c r="D163" s="17"/>
      <c r="E163" s="17"/>
      <c r="F163" s="462"/>
      <c r="G163" s="33"/>
    </row>
    <row r="164" spans="1:7" s="34" customFormat="1">
      <c r="A164" s="464"/>
      <c r="B164" s="426"/>
      <c r="C164" s="461" t="s">
        <v>37</v>
      </c>
      <c r="D164" s="17">
        <v>7</v>
      </c>
      <c r="E164" s="17"/>
      <c r="F164" s="462">
        <f t="shared" ref="F164" si="7">D164*E164</f>
        <v>0</v>
      </c>
      <c r="G164" s="33"/>
    </row>
    <row r="165" spans="1:7" s="34" customFormat="1">
      <c r="A165" s="464"/>
      <c r="B165" s="426"/>
      <c r="C165" s="461"/>
      <c r="D165" s="17"/>
      <c r="E165" s="17"/>
      <c r="F165" s="462"/>
      <c r="G165" s="33"/>
    </row>
    <row r="166" spans="1:7" s="34" customFormat="1">
      <c r="A166" s="464" t="s">
        <v>887</v>
      </c>
      <c r="B166" s="426" t="s">
        <v>1500</v>
      </c>
      <c r="C166" s="461"/>
      <c r="D166" s="17"/>
      <c r="E166" s="17"/>
      <c r="F166" s="462"/>
      <c r="G166" s="33"/>
    </row>
    <row r="167" spans="1:7" s="34" customFormat="1" ht="93" customHeight="1">
      <c r="A167" s="464"/>
      <c r="B167" s="22" t="s">
        <v>1501</v>
      </c>
      <c r="C167" s="461"/>
      <c r="D167" s="17"/>
      <c r="E167" s="17"/>
      <c r="F167" s="462"/>
      <c r="G167" s="33"/>
    </row>
    <row r="168" spans="1:7" s="34" customFormat="1">
      <c r="A168" s="464"/>
      <c r="B168" s="426"/>
      <c r="C168" s="461" t="s">
        <v>32</v>
      </c>
      <c r="D168" s="17">
        <v>52</v>
      </c>
      <c r="E168" s="17"/>
      <c r="F168" s="462">
        <f t="shared" ref="F168" si="8">D168*E168</f>
        <v>0</v>
      </c>
      <c r="G168" s="33"/>
    </row>
    <row r="169" spans="1:7" s="34" customFormat="1">
      <c r="A169" s="464"/>
      <c r="B169" s="426"/>
      <c r="C169" s="461"/>
      <c r="D169" s="17"/>
      <c r="E169" s="17"/>
      <c r="F169" s="462"/>
      <c r="G169" s="33"/>
    </row>
    <row r="170" spans="1:7" s="34" customFormat="1">
      <c r="A170" s="464" t="s">
        <v>889</v>
      </c>
      <c r="B170" s="426" t="s">
        <v>1502</v>
      </c>
      <c r="C170" s="461"/>
      <c r="D170" s="17"/>
      <c r="E170" s="17"/>
      <c r="F170" s="462"/>
      <c r="G170" s="33"/>
    </row>
    <row r="171" spans="1:7" s="34" customFormat="1" ht="63.75">
      <c r="A171" s="464"/>
      <c r="B171" s="22" t="s">
        <v>1503</v>
      </c>
      <c r="C171" s="461"/>
      <c r="D171" s="17"/>
      <c r="E171" s="17"/>
      <c r="F171" s="462"/>
      <c r="G171" s="33"/>
    </row>
    <row r="172" spans="1:7" s="34" customFormat="1">
      <c r="A172" s="464"/>
      <c r="B172" s="426"/>
      <c r="C172" s="461" t="s">
        <v>348</v>
      </c>
      <c r="D172" s="17">
        <v>12</v>
      </c>
      <c r="E172" s="17"/>
      <c r="F172" s="462">
        <f t="shared" ref="F172" si="9">D172*E172</f>
        <v>0</v>
      </c>
      <c r="G172" s="33"/>
    </row>
    <row r="173" spans="1:7" s="34" customFormat="1">
      <c r="A173" s="464"/>
      <c r="B173" s="426"/>
      <c r="C173" s="461"/>
      <c r="D173" s="17"/>
      <c r="E173" s="17"/>
      <c r="F173" s="462"/>
      <c r="G173" s="33"/>
    </row>
    <row r="174" spans="1:7" s="34" customFormat="1">
      <c r="A174" s="464"/>
      <c r="B174" s="474" t="s">
        <v>1504</v>
      </c>
      <c r="C174" s="461"/>
      <c r="D174" s="17"/>
      <c r="E174" s="17"/>
      <c r="F174" s="462"/>
      <c r="G174" s="33"/>
    </row>
    <row r="175" spans="1:7" s="34" customFormat="1">
      <c r="A175" s="464"/>
      <c r="B175" s="426"/>
      <c r="C175" s="461"/>
      <c r="D175" s="17"/>
      <c r="E175" s="17"/>
      <c r="F175" s="462"/>
      <c r="G175" s="33"/>
    </row>
    <row r="176" spans="1:7" s="34" customFormat="1">
      <c r="A176" s="464" t="s">
        <v>891</v>
      </c>
      <c r="B176" s="426" t="s">
        <v>1505</v>
      </c>
      <c r="C176" s="461"/>
      <c r="D176" s="17"/>
      <c r="E176" s="17"/>
      <c r="F176" s="462"/>
      <c r="G176" s="33"/>
    </row>
    <row r="177" spans="1:7" s="34" customFormat="1" ht="38.25">
      <c r="A177" s="464"/>
      <c r="B177" s="22" t="s">
        <v>1506</v>
      </c>
      <c r="C177" s="461"/>
      <c r="D177" s="17"/>
      <c r="E177" s="17"/>
      <c r="F177" s="462"/>
      <c r="G177" s="33"/>
    </row>
    <row r="178" spans="1:7" s="34" customFormat="1">
      <c r="A178" s="464"/>
      <c r="B178" s="475"/>
      <c r="C178" s="461" t="s">
        <v>31</v>
      </c>
      <c r="D178" s="17">
        <v>241</v>
      </c>
      <c r="E178" s="17"/>
      <c r="F178" s="462">
        <f t="shared" ref="F178" si="10">D178*E178</f>
        <v>0</v>
      </c>
      <c r="G178" s="33"/>
    </row>
    <row r="179" spans="1:7" s="34" customFormat="1">
      <c r="A179" s="464"/>
      <c r="B179" s="426"/>
      <c r="C179" s="461"/>
      <c r="D179" s="17"/>
      <c r="E179" s="17"/>
      <c r="F179" s="462"/>
      <c r="G179" s="33"/>
    </row>
    <row r="180" spans="1:7" s="34" customFormat="1">
      <c r="A180" s="464" t="s">
        <v>893</v>
      </c>
      <c r="B180" s="426" t="s">
        <v>1507</v>
      </c>
      <c r="C180" s="461"/>
      <c r="D180" s="17"/>
      <c r="E180" s="17"/>
      <c r="F180" s="462"/>
      <c r="G180" s="33"/>
    </row>
    <row r="181" spans="1:7" s="34" customFormat="1" ht="63.75">
      <c r="A181" s="464"/>
      <c r="B181" s="22" t="s">
        <v>1508</v>
      </c>
      <c r="C181" s="461"/>
      <c r="D181" s="582"/>
      <c r="E181" s="17"/>
      <c r="F181" s="462"/>
      <c r="G181" s="33"/>
    </row>
    <row r="182" spans="1:7" s="34" customFormat="1">
      <c r="A182" s="464"/>
      <c r="B182" s="424"/>
      <c r="C182" s="461" t="s">
        <v>31</v>
      </c>
      <c r="D182" s="17">
        <v>112</v>
      </c>
      <c r="E182" s="17"/>
      <c r="F182" s="462">
        <f t="shared" ref="F182" si="11">D182*E182</f>
        <v>0</v>
      </c>
      <c r="G182" s="33"/>
    </row>
    <row r="183" spans="1:7" s="34" customFormat="1">
      <c r="A183" s="464"/>
      <c r="B183" s="426"/>
      <c r="C183" s="461"/>
      <c r="D183" s="17"/>
      <c r="E183" s="17"/>
      <c r="F183" s="462"/>
      <c r="G183" s="33"/>
    </row>
    <row r="184" spans="1:7" s="34" customFormat="1">
      <c r="A184" s="464" t="s">
        <v>895</v>
      </c>
      <c r="B184" s="426" t="s">
        <v>1509</v>
      </c>
      <c r="C184" s="461"/>
      <c r="D184" s="17"/>
      <c r="E184" s="17"/>
      <c r="F184" s="462"/>
      <c r="G184" s="33"/>
    </row>
    <row r="185" spans="1:7" s="34" customFormat="1" ht="38.25">
      <c r="A185" s="464"/>
      <c r="B185" s="22" t="s">
        <v>1510</v>
      </c>
      <c r="C185" s="461"/>
      <c r="D185" s="17"/>
      <c r="E185" s="17"/>
      <c r="F185" s="462"/>
      <c r="G185" s="33"/>
    </row>
    <row r="186" spans="1:7" s="34" customFormat="1">
      <c r="A186" s="464"/>
      <c r="B186" s="426"/>
      <c r="C186" s="461" t="s">
        <v>31</v>
      </c>
      <c r="D186" s="17">
        <v>7.1999999999999993</v>
      </c>
      <c r="E186" s="17"/>
      <c r="F186" s="462">
        <f t="shared" ref="F186" si="12">D186*E186</f>
        <v>0</v>
      </c>
      <c r="G186" s="33"/>
    </row>
    <row r="187" spans="1:7" s="34" customFormat="1">
      <c r="A187" s="464"/>
      <c r="B187" s="426"/>
      <c r="C187" s="461"/>
      <c r="D187" s="17"/>
      <c r="E187" s="17"/>
      <c r="F187" s="462"/>
      <c r="G187" s="33"/>
    </row>
    <row r="188" spans="1:7" s="34" customFormat="1">
      <c r="A188" s="464" t="s">
        <v>897</v>
      </c>
      <c r="B188" s="426" t="s">
        <v>1511</v>
      </c>
      <c r="C188" s="461"/>
      <c r="D188" s="17"/>
      <c r="E188" s="17"/>
      <c r="F188" s="462"/>
      <c r="G188" s="33"/>
    </row>
    <row r="189" spans="1:7" s="34" customFormat="1" ht="51">
      <c r="A189" s="464"/>
      <c r="B189" s="22" t="s">
        <v>1512</v>
      </c>
      <c r="C189" s="461"/>
      <c r="D189" s="582"/>
      <c r="E189" s="17"/>
      <c r="F189" s="462"/>
      <c r="G189" s="33"/>
    </row>
    <row r="190" spans="1:7" s="34" customFormat="1">
      <c r="A190" s="464"/>
      <c r="B190" s="424"/>
      <c r="C190" s="461" t="s">
        <v>31</v>
      </c>
      <c r="D190" s="17">
        <v>210</v>
      </c>
      <c r="E190" s="17"/>
      <c r="F190" s="462">
        <f t="shared" ref="F190" si="13">D190*E190</f>
        <v>0</v>
      </c>
      <c r="G190" s="33"/>
    </row>
    <row r="191" spans="1:7" s="34" customFormat="1">
      <c r="A191" s="464"/>
      <c r="B191" s="426"/>
      <c r="C191" s="461"/>
      <c r="D191" s="17"/>
      <c r="E191" s="17"/>
      <c r="F191" s="462"/>
      <c r="G191" s="33"/>
    </row>
    <row r="192" spans="1:7" s="34" customFormat="1">
      <c r="A192" s="464" t="s">
        <v>899</v>
      </c>
      <c r="B192" s="426" t="s">
        <v>1514</v>
      </c>
      <c r="C192" s="461"/>
      <c r="D192" s="17"/>
      <c r="E192" s="17"/>
      <c r="F192" s="462"/>
      <c r="G192" s="33"/>
    </row>
    <row r="193" spans="1:7" s="34" customFormat="1" ht="38.25">
      <c r="A193" s="464"/>
      <c r="B193" s="22" t="s">
        <v>1515</v>
      </c>
      <c r="C193" s="461"/>
      <c r="D193" s="17"/>
      <c r="E193" s="17"/>
      <c r="F193" s="462"/>
      <c r="G193" s="33"/>
    </row>
    <row r="194" spans="1:7" s="34" customFormat="1">
      <c r="A194" s="464"/>
      <c r="B194" s="426"/>
      <c r="C194" s="461" t="s">
        <v>31</v>
      </c>
      <c r="D194" s="17">
        <v>50</v>
      </c>
      <c r="E194" s="17"/>
      <c r="F194" s="462">
        <f t="shared" ref="F194" si="14">D194*E194</f>
        <v>0</v>
      </c>
      <c r="G194" s="33"/>
    </row>
    <row r="195" spans="1:7" s="34" customFormat="1">
      <c r="A195" s="464"/>
      <c r="B195" s="426"/>
      <c r="C195" s="461"/>
      <c r="D195" s="17"/>
      <c r="E195" s="17"/>
      <c r="F195" s="462"/>
      <c r="G195" s="33"/>
    </row>
    <row r="196" spans="1:7" s="34" customFormat="1">
      <c r="A196" s="464" t="s">
        <v>901</v>
      </c>
      <c r="B196" s="426" t="s">
        <v>1516</v>
      </c>
      <c r="C196" s="461"/>
      <c r="D196" s="17"/>
      <c r="E196" s="17"/>
      <c r="F196" s="462"/>
      <c r="G196" s="33"/>
    </row>
    <row r="197" spans="1:7" s="34" customFormat="1" ht="25.5">
      <c r="A197" s="464"/>
      <c r="B197" s="22" t="s">
        <v>1517</v>
      </c>
      <c r="C197" s="461"/>
      <c r="D197" s="17"/>
      <c r="E197" s="17"/>
      <c r="F197" s="462"/>
      <c r="G197" s="33"/>
    </row>
    <row r="198" spans="1:7" s="34" customFormat="1">
      <c r="A198" s="464"/>
      <c r="B198" s="426"/>
      <c r="C198" s="461" t="s">
        <v>31</v>
      </c>
      <c r="D198" s="17">
        <v>50</v>
      </c>
      <c r="E198" s="17"/>
      <c r="F198" s="462">
        <f t="shared" ref="F198" si="15">D198*E198</f>
        <v>0</v>
      </c>
      <c r="G198" s="33"/>
    </row>
    <row r="199" spans="1:7">
      <c r="C199" s="16"/>
      <c r="F199" s="462"/>
    </row>
    <row r="200" spans="1:7">
      <c r="B200" s="473" t="s">
        <v>1518</v>
      </c>
      <c r="C200" s="16"/>
      <c r="F200" s="462"/>
    </row>
    <row r="201" spans="1:7" s="34" customFormat="1">
      <c r="A201" s="464"/>
      <c r="B201" s="426"/>
      <c r="C201" s="461"/>
      <c r="D201" s="17"/>
      <c r="E201" s="17"/>
      <c r="F201" s="462"/>
      <c r="G201" s="33"/>
    </row>
    <row r="202" spans="1:7" s="34" customFormat="1" ht="22.5" customHeight="1">
      <c r="A202" s="464" t="s">
        <v>903</v>
      </c>
      <c r="B202" s="479" t="s">
        <v>1519</v>
      </c>
      <c r="C202" s="461"/>
      <c r="D202" s="17"/>
      <c r="E202" s="17"/>
      <c r="F202" s="462"/>
      <c r="G202" s="33"/>
    </row>
    <row r="203" spans="1:7" s="34" customFormat="1" ht="76.5">
      <c r="A203" s="464"/>
      <c r="B203" s="22" t="s">
        <v>1520</v>
      </c>
      <c r="C203" s="461"/>
      <c r="D203" s="17"/>
      <c r="E203" s="17"/>
      <c r="F203" s="462"/>
      <c r="G203" s="33"/>
    </row>
    <row r="204" spans="1:7" s="34" customFormat="1">
      <c r="A204" s="464"/>
      <c r="B204" s="424"/>
      <c r="C204" s="461" t="s">
        <v>31</v>
      </c>
      <c r="D204" s="17">
        <v>88</v>
      </c>
      <c r="E204" s="17"/>
      <c r="F204" s="462">
        <f t="shared" ref="F204" si="16">D204*E204</f>
        <v>0</v>
      </c>
      <c r="G204" s="33"/>
    </row>
    <row r="205" spans="1:7" s="34" customFormat="1">
      <c r="A205" s="464"/>
      <c r="B205" s="426"/>
      <c r="C205" s="461"/>
      <c r="D205" s="17"/>
      <c r="E205" s="17"/>
      <c r="F205" s="462"/>
      <c r="G205" s="33"/>
    </row>
    <row r="206" spans="1:7" s="34" customFormat="1">
      <c r="A206" s="464" t="s">
        <v>905</v>
      </c>
      <c r="B206" s="426" t="s">
        <v>1521</v>
      </c>
      <c r="C206" s="461"/>
      <c r="D206" s="17"/>
      <c r="E206" s="17"/>
      <c r="F206" s="462"/>
      <c r="G206" s="33"/>
    </row>
    <row r="207" spans="1:7" s="34" customFormat="1" ht="63.75">
      <c r="A207" s="464"/>
      <c r="B207" s="22" t="s">
        <v>1522</v>
      </c>
      <c r="C207" s="461"/>
      <c r="D207" s="17"/>
      <c r="E207" s="17"/>
      <c r="F207" s="462"/>
      <c r="G207" s="33"/>
    </row>
    <row r="208" spans="1:7" s="34" customFormat="1">
      <c r="A208" s="464"/>
      <c r="B208" s="424"/>
      <c r="C208" s="461" t="s">
        <v>31</v>
      </c>
      <c r="D208" s="17">
        <v>195</v>
      </c>
      <c r="E208" s="17"/>
      <c r="F208" s="462">
        <f t="shared" ref="F208" si="17">D208*E208</f>
        <v>0</v>
      </c>
      <c r="G208" s="33"/>
    </row>
    <row r="209" spans="1:7" s="34" customFormat="1">
      <c r="A209" s="464"/>
      <c r="B209" s="426"/>
      <c r="C209" s="461"/>
      <c r="D209" s="17"/>
      <c r="E209" s="17"/>
      <c r="F209" s="462"/>
      <c r="G209" s="33"/>
    </row>
    <row r="210" spans="1:7" s="34" customFormat="1">
      <c r="A210" s="464" t="s">
        <v>907</v>
      </c>
      <c r="B210" s="426" t="s">
        <v>1511</v>
      </c>
      <c r="C210" s="461"/>
      <c r="D210" s="17"/>
      <c r="E210" s="17"/>
      <c r="F210" s="462"/>
      <c r="G210" s="33"/>
    </row>
    <row r="211" spans="1:7" s="34" customFormat="1" ht="76.5">
      <c r="A211" s="464"/>
      <c r="B211" s="22" t="s">
        <v>1523</v>
      </c>
      <c r="C211" s="461"/>
      <c r="D211" s="17"/>
      <c r="E211" s="17"/>
      <c r="F211" s="462"/>
      <c r="G211" s="33"/>
    </row>
    <row r="212" spans="1:7" s="34" customFormat="1">
      <c r="A212" s="464"/>
      <c r="B212" s="424" t="s">
        <v>1524</v>
      </c>
      <c r="C212" s="461" t="s">
        <v>31</v>
      </c>
      <c r="D212" s="17">
        <v>70</v>
      </c>
      <c r="E212" s="17"/>
      <c r="F212" s="462">
        <f t="shared" ref="F212:F214" si="18">D212*E212</f>
        <v>0</v>
      </c>
      <c r="G212" s="33"/>
    </row>
    <row r="213" spans="1:7" s="34" customFormat="1">
      <c r="A213" s="464"/>
      <c r="B213" s="424" t="s">
        <v>1525</v>
      </c>
      <c r="C213" s="461" t="s">
        <v>31</v>
      </c>
      <c r="D213" s="17">
        <v>135</v>
      </c>
      <c r="E213" s="17"/>
      <c r="F213" s="462">
        <f t="shared" si="18"/>
        <v>0</v>
      </c>
      <c r="G213" s="33"/>
    </row>
    <row r="214" spans="1:7" s="34" customFormat="1">
      <c r="A214" s="464"/>
      <c r="B214" s="424" t="s">
        <v>1526</v>
      </c>
      <c r="C214" s="461" t="s">
        <v>31</v>
      </c>
      <c r="D214" s="17">
        <v>35</v>
      </c>
      <c r="E214" s="17"/>
      <c r="F214" s="462">
        <f t="shared" si="18"/>
        <v>0</v>
      </c>
      <c r="G214" s="33"/>
    </row>
    <row r="215" spans="1:7" s="34" customFormat="1">
      <c r="A215" s="464"/>
      <c r="B215" s="426"/>
      <c r="C215" s="461"/>
      <c r="D215" s="17"/>
      <c r="E215" s="17"/>
      <c r="F215" s="462"/>
      <c r="G215" s="33"/>
    </row>
    <row r="216" spans="1:7" s="34" customFormat="1">
      <c r="A216" s="464"/>
      <c r="B216" s="426"/>
      <c r="C216" s="461"/>
      <c r="D216" s="17"/>
      <c r="E216" s="17"/>
      <c r="F216" s="462"/>
      <c r="G216" s="33"/>
    </row>
    <row r="217" spans="1:7" s="34" customFormat="1">
      <c r="A217" s="464" t="s">
        <v>909</v>
      </c>
      <c r="B217" s="426" t="s">
        <v>1527</v>
      </c>
      <c r="C217" s="461"/>
      <c r="D217" s="17"/>
      <c r="E217" s="17"/>
      <c r="F217" s="462"/>
      <c r="G217" s="33"/>
    </row>
    <row r="218" spans="1:7" s="34" customFormat="1" ht="63.75">
      <c r="A218" s="464"/>
      <c r="B218" s="22" t="s">
        <v>1528</v>
      </c>
      <c r="C218" s="461"/>
      <c r="D218" s="17"/>
      <c r="E218" s="17"/>
      <c r="F218" s="462"/>
      <c r="G218" s="33"/>
    </row>
    <row r="219" spans="1:7" s="34" customFormat="1">
      <c r="A219" s="464"/>
      <c r="B219" s="424"/>
      <c r="C219" s="461" t="s">
        <v>32</v>
      </c>
      <c r="D219" s="17">
        <v>740</v>
      </c>
      <c r="E219" s="17"/>
      <c r="F219" s="462">
        <f t="shared" ref="F219" si="19">D219*E219</f>
        <v>0</v>
      </c>
      <c r="G219" s="33"/>
    </row>
    <row r="220" spans="1:7" s="34" customFormat="1">
      <c r="A220" s="464"/>
      <c r="B220" s="22"/>
      <c r="C220" s="16"/>
      <c r="D220" s="429"/>
      <c r="E220" s="17"/>
      <c r="F220" s="462"/>
      <c r="G220" s="33"/>
    </row>
    <row r="221" spans="1:7" s="6" customFormat="1">
      <c r="A221" s="464" t="s">
        <v>5</v>
      </c>
      <c r="B221" s="27" t="s">
        <v>11</v>
      </c>
      <c r="C221" s="444"/>
      <c r="D221" s="434"/>
      <c r="E221" s="451" t="s">
        <v>20</v>
      </c>
      <c r="F221" s="469">
        <f>SUM(F155:F220)</f>
        <v>0</v>
      </c>
      <c r="G221" s="7"/>
    </row>
    <row r="222" spans="1:7" s="34" customFormat="1">
      <c r="A222" s="464"/>
      <c r="B222" s="426"/>
      <c r="C222" s="461"/>
      <c r="D222" s="42"/>
      <c r="E222" s="17"/>
      <c r="F222" s="462"/>
      <c r="G222" s="33"/>
    </row>
    <row r="223" spans="1:7" s="12" customFormat="1">
      <c r="A223" s="464"/>
      <c r="B223" s="424"/>
      <c r="C223" s="24"/>
      <c r="D223" s="25"/>
      <c r="E223" s="25"/>
      <c r="F223" s="25"/>
    </row>
    <row r="224" spans="1:7" s="6" customFormat="1">
      <c r="A224" s="464"/>
      <c r="B224" s="426"/>
      <c r="C224" s="23"/>
      <c r="D224" s="42"/>
      <c r="E224" s="17"/>
      <c r="F224" s="17"/>
      <c r="G224" s="7"/>
    </row>
    <row r="225" spans="1:9" s="6" customFormat="1">
      <c r="A225" s="480" t="s">
        <v>6</v>
      </c>
      <c r="B225" s="460" t="s">
        <v>1537</v>
      </c>
      <c r="C225" s="438"/>
      <c r="D225" s="439"/>
      <c r="E225" s="17"/>
      <c r="F225" s="17"/>
      <c r="G225" s="7"/>
    </row>
    <row r="226" spans="1:9" s="6" customFormat="1">
      <c r="A226" s="464"/>
      <c r="B226" s="426"/>
      <c r="C226" s="438"/>
      <c r="D226" s="439"/>
      <c r="E226" s="17"/>
      <c r="F226" s="17"/>
      <c r="G226" s="7"/>
    </row>
    <row r="227" spans="1:9" s="12" customFormat="1" ht="81" customHeight="1">
      <c r="A227" s="464"/>
      <c r="B227" s="759" t="s">
        <v>29</v>
      </c>
      <c r="C227" s="763"/>
      <c r="D227" s="763"/>
      <c r="E227" s="763"/>
      <c r="F227" s="25"/>
      <c r="G227" s="11"/>
    </row>
    <row r="228" spans="1:9" s="12" customFormat="1" ht="210" customHeight="1">
      <c r="A228" s="464"/>
      <c r="B228" s="759" t="s">
        <v>110</v>
      </c>
      <c r="C228" s="765"/>
      <c r="D228" s="765"/>
      <c r="E228" s="765"/>
      <c r="F228" s="17"/>
      <c r="G228" s="11"/>
    </row>
    <row r="229" spans="1:9" s="12" customFormat="1" ht="59.25" customHeight="1">
      <c r="A229" s="464"/>
      <c r="B229" s="759" t="s">
        <v>111</v>
      </c>
      <c r="C229" s="765"/>
      <c r="D229" s="765"/>
      <c r="E229" s="765"/>
      <c r="F229" s="17"/>
    </row>
    <row r="230" spans="1:9" s="12" customFormat="1" ht="60" customHeight="1">
      <c r="A230" s="464"/>
      <c r="B230" s="759" t="s">
        <v>85</v>
      </c>
      <c r="C230" s="765"/>
      <c r="D230" s="765"/>
      <c r="E230" s="765"/>
      <c r="F230" s="17"/>
    </row>
    <row r="231" spans="1:9" s="12" customFormat="1" ht="21" customHeight="1">
      <c r="A231" s="464"/>
      <c r="B231" s="759" t="s">
        <v>86</v>
      </c>
      <c r="C231" s="765"/>
      <c r="D231" s="765"/>
      <c r="E231" s="765"/>
      <c r="F231" s="17"/>
    </row>
    <row r="232" spans="1:9" s="12" customFormat="1" ht="21.75" customHeight="1">
      <c r="A232" s="464"/>
      <c r="B232" s="759" t="s">
        <v>87</v>
      </c>
      <c r="C232" s="765"/>
      <c r="D232" s="765"/>
      <c r="E232" s="765"/>
      <c r="F232" s="17"/>
    </row>
    <row r="233" spans="1:9" s="12" customFormat="1">
      <c r="A233" s="464"/>
      <c r="B233" s="759" t="s">
        <v>88</v>
      </c>
      <c r="C233" s="765"/>
      <c r="D233" s="765"/>
      <c r="E233" s="765"/>
      <c r="F233" s="17"/>
    </row>
    <row r="234" spans="1:9" s="12" customFormat="1">
      <c r="A234" s="464"/>
      <c r="B234" s="759"/>
      <c r="C234" s="765"/>
      <c r="D234" s="765"/>
      <c r="E234" s="765"/>
      <c r="F234" s="17"/>
    </row>
    <row r="235" spans="1:9" s="12" customFormat="1" ht="43.5" customHeight="1">
      <c r="A235" s="464"/>
      <c r="B235" s="759" t="s">
        <v>89</v>
      </c>
      <c r="C235" s="765"/>
      <c r="D235" s="765"/>
      <c r="E235" s="765"/>
      <c r="F235" s="17"/>
    </row>
    <row r="236" spans="1:9" s="6" customFormat="1">
      <c r="A236" s="464"/>
      <c r="B236" s="426"/>
      <c r="C236" s="16"/>
      <c r="D236" s="429"/>
      <c r="E236" s="17"/>
      <c r="F236" s="17"/>
      <c r="G236" s="7"/>
    </row>
    <row r="237" spans="1:9" s="6" customFormat="1">
      <c r="A237" s="464"/>
      <c r="B237" s="426"/>
      <c r="C237" s="16"/>
      <c r="D237" s="429"/>
      <c r="E237" s="17"/>
      <c r="F237" s="430"/>
      <c r="G237" s="7"/>
    </row>
    <row r="238" spans="1:9" s="6" customFormat="1">
      <c r="A238" s="464" t="s">
        <v>867</v>
      </c>
      <c r="B238" s="426" t="s">
        <v>1536</v>
      </c>
      <c r="C238" s="16"/>
      <c r="D238" s="429"/>
      <c r="E238" s="17"/>
      <c r="F238" s="17"/>
      <c r="G238" s="7"/>
    </row>
    <row r="239" spans="1:9" s="428" customFormat="1" ht="30.75" customHeight="1">
      <c r="A239" s="464"/>
      <c r="B239" s="447" t="s">
        <v>1573</v>
      </c>
      <c r="C239" s="6"/>
      <c r="D239" s="6"/>
      <c r="E239" s="6"/>
      <c r="F239" s="6"/>
      <c r="G239" s="427"/>
      <c r="H239" s="427"/>
      <c r="I239" s="427"/>
    </row>
    <row r="240" spans="1:9" s="428" customFormat="1">
      <c r="A240" s="464"/>
      <c r="B240" s="22" t="s">
        <v>1713</v>
      </c>
      <c r="C240" s="16" t="s">
        <v>31</v>
      </c>
      <c r="D240" s="17">
        <v>10</v>
      </c>
      <c r="E240" s="17"/>
      <c r="F240" s="17">
        <f t="shared" ref="F240" si="20">D240*E240</f>
        <v>0</v>
      </c>
      <c r="G240" s="427"/>
      <c r="H240" s="427"/>
      <c r="I240" s="427"/>
    </row>
    <row r="241" spans="1:9" s="6" customFormat="1">
      <c r="A241" s="464"/>
      <c r="B241" s="426"/>
      <c r="C241" s="16"/>
      <c r="D241" s="429"/>
      <c r="E241" s="17"/>
      <c r="F241" s="17"/>
      <c r="G241" s="7"/>
    </row>
    <row r="242" spans="1:9" s="428" customFormat="1">
      <c r="A242" s="464" t="s">
        <v>870</v>
      </c>
      <c r="B242" s="425" t="s">
        <v>1365</v>
      </c>
      <c r="C242" s="16"/>
      <c r="D242" s="17"/>
      <c r="E242" s="17"/>
      <c r="F242" s="17"/>
      <c r="G242" s="427"/>
      <c r="H242" s="427"/>
      <c r="I242" s="427"/>
    </row>
    <row r="243" spans="1:9" s="428" customFormat="1" ht="113.25" customHeight="1">
      <c r="A243" s="464"/>
      <c r="B243" s="22" t="s">
        <v>1377</v>
      </c>
      <c r="C243" s="16"/>
      <c r="D243" s="17"/>
      <c r="E243" s="17"/>
      <c r="F243" s="17"/>
      <c r="G243" s="427"/>
      <c r="H243" s="427"/>
      <c r="I243" s="427"/>
    </row>
    <row r="244" spans="1:9" s="428" customFormat="1">
      <c r="A244" s="464"/>
      <c r="B244" s="22" t="s">
        <v>1714</v>
      </c>
      <c r="C244" s="16" t="s">
        <v>31</v>
      </c>
      <c r="D244" s="17">
        <v>170</v>
      </c>
      <c r="E244" s="17"/>
      <c r="F244" s="17">
        <f t="shared" ref="F244:F246" si="21">D244*E244</f>
        <v>0</v>
      </c>
      <c r="G244" s="427"/>
      <c r="H244" s="427"/>
      <c r="I244" s="427"/>
    </row>
    <row r="245" spans="1:9" s="428" customFormat="1">
      <c r="A245" s="464"/>
      <c r="B245" s="22" t="s">
        <v>1574</v>
      </c>
      <c r="C245" s="16" t="s">
        <v>32</v>
      </c>
      <c r="D245" s="17">
        <v>481</v>
      </c>
      <c r="E245" s="17"/>
      <c r="F245" s="17">
        <f t="shared" si="21"/>
        <v>0</v>
      </c>
      <c r="G245" s="427"/>
      <c r="H245" s="427"/>
      <c r="I245" s="427"/>
    </row>
    <row r="246" spans="1:9" s="428" customFormat="1">
      <c r="A246" s="464"/>
      <c r="B246" s="22" t="s">
        <v>1715</v>
      </c>
      <c r="C246" s="16" t="s">
        <v>17</v>
      </c>
      <c r="D246" s="17">
        <v>13600</v>
      </c>
      <c r="E246" s="17"/>
      <c r="F246" s="17">
        <f t="shared" si="21"/>
        <v>0</v>
      </c>
      <c r="G246" s="427"/>
      <c r="H246" s="427"/>
      <c r="I246" s="427"/>
    </row>
    <row r="247" spans="1:9" s="428" customFormat="1">
      <c r="A247" s="464"/>
      <c r="B247" s="22"/>
      <c r="C247" s="16"/>
      <c r="D247" s="17"/>
      <c r="E247" s="17"/>
      <c r="F247" s="17"/>
      <c r="G247" s="427"/>
      <c r="H247" s="427"/>
      <c r="I247" s="427"/>
    </row>
    <row r="248" spans="1:9" s="428" customFormat="1">
      <c r="A248" s="464" t="s">
        <v>873</v>
      </c>
      <c r="B248" s="425" t="s">
        <v>1366</v>
      </c>
      <c r="C248" s="16"/>
      <c r="D248" s="17"/>
      <c r="E248" s="17"/>
      <c r="F248" s="17"/>
      <c r="G248" s="427"/>
      <c r="H248" s="427"/>
      <c r="I248" s="427"/>
    </row>
    <row r="249" spans="1:9" s="428" customFormat="1" ht="89.25">
      <c r="A249" s="464"/>
      <c r="B249" s="22" t="s">
        <v>1368</v>
      </c>
      <c r="C249" s="16"/>
      <c r="D249" s="17"/>
      <c r="E249" s="17"/>
      <c r="F249" s="17"/>
      <c r="G249" s="427"/>
      <c r="H249" s="427"/>
      <c r="I249" s="427"/>
    </row>
    <row r="250" spans="1:9" s="428" customFormat="1" ht="76.5">
      <c r="A250" s="464"/>
      <c r="B250" s="22" t="s">
        <v>1367</v>
      </c>
      <c r="C250" s="16"/>
      <c r="D250" s="17"/>
      <c r="E250" s="17"/>
      <c r="F250" s="17"/>
      <c r="G250" s="427"/>
      <c r="H250" s="427"/>
      <c r="I250" s="427"/>
    </row>
    <row r="251" spans="1:9" s="428" customFormat="1">
      <c r="A251" s="464"/>
      <c r="B251" s="22" t="s">
        <v>1575</v>
      </c>
      <c r="C251" s="16" t="s">
        <v>31</v>
      </c>
      <c r="D251" s="17">
        <v>96.2</v>
      </c>
      <c r="E251" s="17"/>
      <c r="F251" s="17">
        <f t="shared" ref="F251:F253" si="22">D251*E251</f>
        <v>0</v>
      </c>
      <c r="G251" s="427"/>
      <c r="H251" s="427"/>
      <c r="I251" s="427"/>
    </row>
    <row r="252" spans="1:9" s="428" customFormat="1">
      <c r="A252" s="464"/>
      <c r="B252" s="22" t="s">
        <v>1576</v>
      </c>
      <c r="C252" s="16" t="s">
        <v>32</v>
      </c>
      <c r="D252" s="17">
        <v>24</v>
      </c>
      <c r="E252" s="17"/>
      <c r="F252" s="17">
        <f t="shared" si="22"/>
        <v>0</v>
      </c>
      <c r="G252" s="427"/>
      <c r="H252" s="427"/>
      <c r="I252" s="427"/>
    </row>
    <row r="253" spans="1:9" s="428" customFormat="1">
      <c r="A253" s="464"/>
      <c r="B253" s="22" t="s">
        <v>1577</v>
      </c>
      <c r="C253" s="16" t="s">
        <v>17</v>
      </c>
      <c r="D253" s="17">
        <v>7680</v>
      </c>
      <c r="E253" s="17"/>
      <c r="F253" s="17">
        <f t="shared" si="22"/>
        <v>0</v>
      </c>
      <c r="G253" s="427"/>
      <c r="H253" s="427"/>
      <c r="I253" s="427"/>
    </row>
    <row r="254" spans="1:9" s="428" customFormat="1">
      <c r="A254" s="464"/>
      <c r="B254" s="22"/>
      <c r="C254" s="16"/>
      <c r="D254" s="17"/>
      <c r="E254" s="17"/>
      <c r="F254" s="17"/>
      <c r="G254" s="427"/>
      <c r="H254" s="427"/>
      <c r="I254" s="427"/>
    </row>
    <row r="255" spans="1:9" s="34" customFormat="1">
      <c r="A255" s="464" t="s">
        <v>887</v>
      </c>
      <c r="B255" s="426" t="s">
        <v>1369</v>
      </c>
      <c r="C255" s="16"/>
      <c r="D255" s="17"/>
      <c r="E255" s="17"/>
      <c r="F255" s="17"/>
      <c r="G255" s="33"/>
      <c r="H255" s="33"/>
      <c r="I255" s="33"/>
    </row>
    <row r="256" spans="1:9" s="34" customFormat="1" ht="102" customHeight="1">
      <c r="A256" s="464"/>
      <c r="B256" s="22" t="s">
        <v>1373</v>
      </c>
      <c r="C256" s="16"/>
      <c r="D256" s="17"/>
      <c r="E256" s="17"/>
      <c r="F256" s="17"/>
      <c r="G256" s="33"/>
      <c r="H256" s="33"/>
      <c r="I256" s="33"/>
    </row>
    <row r="257" spans="1:9" s="34" customFormat="1">
      <c r="A257" s="464"/>
      <c r="B257" s="22" t="s">
        <v>1370</v>
      </c>
      <c r="C257" s="16" t="s">
        <v>31</v>
      </c>
      <c r="D257" s="17">
        <v>2.6</v>
      </c>
      <c r="E257" s="17"/>
      <c r="F257" s="17">
        <f t="shared" ref="F257:F259" si="23">D257*E257</f>
        <v>0</v>
      </c>
      <c r="G257" s="33"/>
      <c r="H257" s="33"/>
      <c r="I257" s="33"/>
    </row>
    <row r="258" spans="1:9" s="34" customFormat="1">
      <c r="A258" s="464"/>
      <c r="B258" s="22" t="s">
        <v>1371</v>
      </c>
      <c r="C258" s="16" t="s">
        <v>32</v>
      </c>
      <c r="D258" s="17">
        <v>9.8000000000000007</v>
      </c>
      <c r="E258" s="17"/>
      <c r="F258" s="17">
        <f t="shared" si="23"/>
        <v>0</v>
      </c>
      <c r="G258" s="33"/>
      <c r="H258" s="33"/>
      <c r="I258" s="33"/>
    </row>
    <row r="259" spans="1:9" s="34" customFormat="1">
      <c r="A259" s="464"/>
      <c r="B259" s="22" t="s">
        <v>1372</v>
      </c>
      <c r="C259" s="16" t="s">
        <v>17</v>
      </c>
      <c r="D259" s="17">
        <v>312</v>
      </c>
      <c r="E259" s="17"/>
      <c r="F259" s="17">
        <f t="shared" si="23"/>
        <v>0</v>
      </c>
      <c r="G259" s="33"/>
      <c r="H259" s="33"/>
      <c r="I259" s="33"/>
    </row>
    <row r="260" spans="1:9" s="34" customFormat="1">
      <c r="A260" s="464"/>
      <c r="B260" s="22"/>
      <c r="C260" s="16"/>
      <c r="D260" s="17"/>
      <c r="E260" s="17"/>
      <c r="F260" s="17"/>
      <c r="G260" s="33"/>
      <c r="H260" s="33"/>
      <c r="I260" s="33"/>
    </row>
    <row r="261" spans="1:9" s="34" customFormat="1">
      <c r="A261" s="464" t="s">
        <v>889</v>
      </c>
      <c r="B261" s="426" t="s">
        <v>1374</v>
      </c>
      <c r="C261" s="16"/>
      <c r="D261" s="17"/>
      <c r="E261" s="17"/>
      <c r="F261" s="17"/>
      <c r="G261" s="33"/>
      <c r="H261" s="33"/>
      <c r="I261" s="33"/>
    </row>
    <row r="262" spans="1:9" s="34" customFormat="1" ht="102">
      <c r="A262" s="464"/>
      <c r="B262" s="22" t="s">
        <v>1375</v>
      </c>
      <c r="C262" s="16"/>
      <c r="D262" s="17"/>
      <c r="E262" s="17"/>
      <c r="F262" s="17"/>
      <c r="G262" s="33"/>
      <c r="H262" s="33"/>
      <c r="I262" s="33"/>
    </row>
    <row r="263" spans="1:9" s="34" customFormat="1" ht="109.5" customHeight="1">
      <c r="A263" s="464"/>
      <c r="B263" s="22" t="s">
        <v>1376</v>
      </c>
      <c r="C263" s="16"/>
      <c r="D263" s="17"/>
      <c r="E263" s="17"/>
      <c r="F263" s="17"/>
      <c r="G263" s="33"/>
      <c r="H263" s="33"/>
      <c r="I263" s="33"/>
    </row>
    <row r="264" spans="1:9" s="34" customFormat="1">
      <c r="A264" s="464"/>
      <c r="B264" s="22" t="s">
        <v>1716</v>
      </c>
      <c r="C264" s="16" t="s">
        <v>31</v>
      </c>
      <c r="D264" s="17">
        <v>43</v>
      </c>
      <c r="E264" s="17"/>
      <c r="F264" s="17">
        <f t="shared" ref="F264:F266" si="24">D264*E264</f>
        <v>0</v>
      </c>
      <c r="G264" s="33"/>
      <c r="H264" s="33"/>
      <c r="I264" s="33"/>
    </row>
    <row r="265" spans="1:9" s="34" customFormat="1">
      <c r="A265" s="464"/>
      <c r="B265" s="22" t="s">
        <v>1576</v>
      </c>
      <c r="C265" s="16" t="s">
        <v>32</v>
      </c>
      <c r="D265" s="17">
        <v>497</v>
      </c>
      <c r="E265" s="17"/>
      <c r="F265" s="17">
        <f t="shared" si="24"/>
        <v>0</v>
      </c>
      <c r="G265" s="33"/>
      <c r="H265" s="33"/>
      <c r="I265" s="33"/>
    </row>
    <row r="266" spans="1:9" s="34" customFormat="1">
      <c r="A266" s="464"/>
      <c r="B266" s="22" t="s">
        <v>1717</v>
      </c>
      <c r="C266" s="16" t="s">
        <v>17</v>
      </c>
      <c r="D266" s="17">
        <v>5160</v>
      </c>
      <c r="E266" s="17"/>
      <c r="F266" s="17">
        <f t="shared" si="24"/>
        <v>0</v>
      </c>
      <c r="G266" s="33"/>
      <c r="H266" s="33"/>
      <c r="I266" s="33"/>
    </row>
    <row r="267" spans="1:9" s="34" customFormat="1">
      <c r="A267" s="464"/>
      <c r="B267" s="22"/>
      <c r="C267" s="16"/>
      <c r="D267" s="17"/>
      <c r="E267" s="17"/>
      <c r="F267" s="17"/>
      <c r="G267" s="33"/>
      <c r="H267" s="33"/>
      <c r="I267" s="33"/>
    </row>
    <row r="268" spans="1:9" s="428" customFormat="1">
      <c r="A268" s="464" t="s">
        <v>891</v>
      </c>
      <c r="B268" s="426" t="s">
        <v>1378</v>
      </c>
      <c r="C268" s="16"/>
      <c r="D268" s="17"/>
      <c r="E268" s="17"/>
      <c r="F268" s="17"/>
      <c r="G268" s="427"/>
      <c r="H268" s="427"/>
      <c r="I268" s="427"/>
    </row>
    <row r="269" spans="1:9" s="428" customFormat="1" ht="81" customHeight="1">
      <c r="A269" s="464"/>
      <c r="B269" s="22" t="s">
        <v>1381</v>
      </c>
      <c r="C269" s="16"/>
      <c r="D269" s="17"/>
      <c r="E269" s="17"/>
      <c r="F269" s="17"/>
      <c r="G269" s="427"/>
      <c r="H269" s="427"/>
      <c r="I269" s="427"/>
    </row>
    <row r="270" spans="1:9" s="428" customFormat="1" ht="111" customHeight="1">
      <c r="A270" s="464"/>
      <c r="B270" s="22" t="s">
        <v>1379</v>
      </c>
      <c r="C270" s="16"/>
      <c r="D270" s="17"/>
      <c r="E270" s="17"/>
      <c r="F270" s="17"/>
      <c r="G270" s="427"/>
      <c r="H270" s="427"/>
      <c r="I270" s="427"/>
    </row>
    <row r="271" spans="1:9" s="428" customFormat="1">
      <c r="A271" s="464"/>
      <c r="B271" s="22" t="s">
        <v>1380</v>
      </c>
      <c r="C271" s="16" t="s">
        <v>31</v>
      </c>
      <c r="D271" s="17">
        <v>88</v>
      </c>
      <c r="E271" s="17"/>
      <c r="F271" s="17">
        <f t="shared" ref="F271:F273" si="25">D271*E271</f>
        <v>0</v>
      </c>
      <c r="G271" s="427"/>
      <c r="H271" s="427"/>
      <c r="I271" s="427"/>
    </row>
    <row r="272" spans="1:9" s="428" customFormat="1">
      <c r="A272" s="464"/>
      <c r="B272" s="22" t="s">
        <v>1371</v>
      </c>
      <c r="C272" s="16" t="s">
        <v>32</v>
      </c>
      <c r="D272" s="17">
        <v>491.6</v>
      </c>
      <c r="E272" s="17"/>
      <c r="F272" s="17">
        <f t="shared" si="25"/>
        <v>0</v>
      </c>
      <c r="G272" s="427"/>
      <c r="H272" s="427"/>
      <c r="I272" s="427"/>
    </row>
    <row r="273" spans="1:9" s="428" customFormat="1">
      <c r="A273" s="464"/>
      <c r="B273" s="22" t="s">
        <v>1372</v>
      </c>
      <c r="C273" s="16" t="s">
        <v>17</v>
      </c>
      <c r="D273" s="17">
        <v>8800</v>
      </c>
      <c r="E273" s="17"/>
      <c r="F273" s="17">
        <f t="shared" si="25"/>
        <v>0</v>
      </c>
      <c r="G273" s="427"/>
      <c r="H273" s="427"/>
      <c r="I273" s="427"/>
    </row>
    <row r="274" spans="1:9" s="428" customFormat="1">
      <c r="A274" s="464"/>
      <c r="B274" s="22"/>
      <c r="C274" s="16"/>
      <c r="D274" s="17"/>
      <c r="E274" s="17"/>
      <c r="F274" s="17"/>
      <c r="G274" s="427"/>
      <c r="H274" s="427"/>
      <c r="I274" s="427"/>
    </row>
    <row r="275" spans="1:9" s="428" customFormat="1">
      <c r="A275" s="464" t="s">
        <v>893</v>
      </c>
      <c r="B275" s="426" t="s">
        <v>1567</v>
      </c>
      <c r="C275" s="16"/>
      <c r="D275" s="584"/>
      <c r="E275" s="583"/>
      <c r="F275" s="17"/>
      <c r="G275" s="427"/>
      <c r="H275" s="427"/>
      <c r="I275" s="427"/>
    </row>
    <row r="276" spans="1:9" s="428" customFormat="1" ht="83.25" customHeight="1">
      <c r="A276" s="464"/>
      <c r="B276" s="22" t="s">
        <v>1571</v>
      </c>
      <c r="C276" s="16"/>
      <c r="D276" s="583"/>
      <c r="E276" s="583"/>
      <c r="F276" s="17"/>
      <c r="G276" s="427"/>
      <c r="H276" s="427"/>
      <c r="I276" s="427"/>
    </row>
    <row r="277" spans="1:9" s="428" customFormat="1" ht="111" customHeight="1">
      <c r="A277" s="464"/>
      <c r="B277" s="22" t="s">
        <v>1379</v>
      </c>
      <c r="C277" s="16"/>
      <c r="D277" s="17"/>
      <c r="E277" s="17"/>
      <c r="F277" s="17"/>
      <c r="G277" s="427"/>
      <c r="H277" s="427"/>
      <c r="I277" s="427"/>
    </row>
    <row r="278" spans="1:9" s="428" customFormat="1">
      <c r="A278" s="464"/>
      <c r="B278" s="22" t="s">
        <v>1568</v>
      </c>
      <c r="C278" s="16" t="s">
        <v>31</v>
      </c>
      <c r="D278" s="17">
        <v>33</v>
      </c>
      <c r="E278" s="17"/>
      <c r="F278" s="17">
        <f t="shared" ref="F278" si="26">D278*E278</f>
        <v>0</v>
      </c>
      <c r="G278" s="427"/>
      <c r="H278" s="427"/>
      <c r="I278" s="427"/>
    </row>
    <row r="279" spans="1:9" s="428" customFormat="1" ht="15" customHeight="1">
      <c r="A279" s="464"/>
      <c r="B279" s="22" t="s">
        <v>1569</v>
      </c>
      <c r="C279" s="16" t="s">
        <v>32</v>
      </c>
      <c r="D279" s="17">
        <v>180</v>
      </c>
      <c r="E279" s="17"/>
      <c r="F279" s="17">
        <f t="shared" ref="F279:F280" si="27">D279*E279</f>
        <v>0</v>
      </c>
      <c r="G279" s="427"/>
      <c r="H279" s="427"/>
      <c r="I279" s="427"/>
    </row>
    <row r="280" spans="1:9" s="428" customFormat="1">
      <c r="A280" s="464"/>
      <c r="B280" s="22" t="s">
        <v>1570</v>
      </c>
      <c r="C280" s="16" t="s">
        <v>17</v>
      </c>
      <c r="D280" s="17">
        <v>3960</v>
      </c>
      <c r="E280" s="17"/>
      <c r="F280" s="17">
        <f t="shared" si="27"/>
        <v>0</v>
      </c>
      <c r="G280" s="427"/>
      <c r="H280" s="427"/>
      <c r="I280" s="427"/>
    </row>
    <row r="281" spans="1:9" s="428" customFormat="1">
      <c r="A281" s="464"/>
      <c r="B281" s="22"/>
      <c r="C281" s="16"/>
      <c r="D281" s="17"/>
      <c r="E281" s="17"/>
      <c r="F281" s="17"/>
      <c r="G281" s="427"/>
      <c r="H281" s="427"/>
      <c r="I281" s="427"/>
    </row>
    <row r="282" spans="1:9" s="428" customFormat="1">
      <c r="A282" s="464" t="s">
        <v>895</v>
      </c>
      <c r="B282" s="426" t="s">
        <v>1382</v>
      </c>
      <c r="C282" s="16"/>
      <c r="D282" s="17"/>
      <c r="E282" s="17"/>
      <c r="F282" s="17"/>
      <c r="G282" s="427"/>
      <c r="H282" s="427"/>
      <c r="I282" s="427"/>
    </row>
    <row r="283" spans="1:9" s="428" customFormat="1" ht="58.5" customHeight="1">
      <c r="A283" s="464"/>
      <c r="B283" s="22" t="s">
        <v>1390</v>
      </c>
      <c r="C283" s="16"/>
      <c r="D283" s="17"/>
      <c r="E283" s="17"/>
      <c r="F283" s="17"/>
      <c r="G283" s="427"/>
      <c r="H283" s="427"/>
      <c r="I283" s="427"/>
    </row>
    <row r="284" spans="1:9" s="428" customFormat="1" ht="108" customHeight="1">
      <c r="A284" s="464"/>
      <c r="B284" s="22" t="s">
        <v>1379</v>
      </c>
      <c r="C284" s="16"/>
      <c r="D284" s="17"/>
      <c r="E284" s="17"/>
      <c r="F284" s="17"/>
      <c r="G284" s="427"/>
      <c r="H284" s="427"/>
      <c r="I284" s="427"/>
    </row>
    <row r="285" spans="1:9" s="428" customFormat="1">
      <c r="A285" s="464"/>
      <c r="B285" s="22" t="s">
        <v>1380</v>
      </c>
      <c r="C285" s="16" t="s">
        <v>31</v>
      </c>
      <c r="D285" s="17">
        <v>10.3</v>
      </c>
      <c r="E285" s="17"/>
      <c r="F285" s="17">
        <f t="shared" ref="F285:F287" si="28">D285*E285</f>
        <v>0</v>
      </c>
      <c r="G285" s="427"/>
      <c r="H285" s="427"/>
      <c r="I285" s="427"/>
    </row>
    <row r="286" spans="1:9" s="428" customFormat="1">
      <c r="A286" s="464"/>
      <c r="B286" s="22" t="s">
        <v>1371</v>
      </c>
      <c r="C286" s="16" t="s">
        <v>32</v>
      </c>
      <c r="D286" s="17">
        <v>139.1</v>
      </c>
      <c r="E286" s="17"/>
      <c r="F286" s="17">
        <f t="shared" si="28"/>
        <v>0</v>
      </c>
      <c r="G286" s="427"/>
      <c r="H286" s="427"/>
      <c r="I286" s="427"/>
    </row>
    <row r="287" spans="1:9" s="428" customFormat="1">
      <c r="A287" s="464"/>
      <c r="B287" s="22" t="s">
        <v>1372</v>
      </c>
      <c r="C287" s="16" t="s">
        <v>17</v>
      </c>
      <c r="D287" s="17">
        <v>1030</v>
      </c>
      <c r="E287" s="17"/>
      <c r="F287" s="17">
        <f t="shared" si="28"/>
        <v>0</v>
      </c>
      <c r="G287" s="427"/>
      <c r="H287" s="427"/>
      <c r="I287" s="427"/>
    </row>
    <row r="288" spans="1:9" s="428" customFormat="1">
      <c r="A288" s="464"/>
      <c r="B288" s="22"/>
      <c r="C288" s="16"/>
      <c r="D288" s="17"/>
      <c r="E288" s="17"/>
      <c r="F288" s="17"/>
      <c r="G288" s="427"/>
      <c r="H288" s="427"/>
      <c r="I288" s="427"/>
    </row>
    <row r="289" spans="1:9" s="428" customFormat="1">
      <c r="A289" s="464" t="s">
        <v>897</v>
      </c>
      <c r="B289" s="426" t="s">
        <v>1383</v>
      </c>
      <c r="C289" s="16"/>
      <c r="D289" s="17"/>
      <c r="E289" s="17"/>
      <c r="F289" s="17"/>
      <c r="G289" s="427"/>
      <c r="H289" s="427"/>
      <c r="I289" s="427"/>
    </row>
    <row r="290" spans="1:9" s="428" customFormat="1" ht="55.5" customHeight="1">
      <c r="A290" s="464"/>
      <c r="B290" s="22" t="s">
        <v>1384</v>
      </c>
      <c r="C290" s="16"/>
      <c r="D290" s="17"/>
      <c r="E290" s="17"/>
      <c r="F290" s="17"/>
      <c r="G290" s="427"/>
      <c r="H290" s="427"/>
      <c r="I290" s="427"/>
    </row>
    <row r="291" spans="1:9" s="428" customFormat="1" ht="107.25" customHeight="1">
      <c r="A291" s="464"/>
      <c r="B291" s="22" t="s">
        <v>1379</v>
      </c>
      <c r="C291" s="16"/>
      <c r="D291" s="17"/>
      <c r="E291" s="17"/>
      <c r="F291" s="17"/>
      <c r="G291" s="427"/>
      <c r="H291" s="427"/>
      <c r="I291" s="427"/>
    </row>
    <row r="292" spans="1:9" s="428" customFormat="1">
      <c r="A292" s="464"/>
      <c r="B292" s="22" t="s">
        <v>1718</v>
      </c>
      <c r="C292" s="16" t="s">
        <v>31</v>
      </c>
      <c r="D292" s="17">
        <v>9</v>
      </c>
      <c r="E292" s="17"/>
      <c r="F292" s="17">
        <f t="shared" ref="F292:F294" si="29">D292*E292</f>
        <v>0</v>
      </c>
      <c r="G292" s="427"/>
      <c r="H292" s="427"/>
      <c r="I292" s="427"/>
    </row>
    <row r="293" spans="1:9" s="428" customFormat="1">
      <c r="A293" s="464"/>
      <c r="B293" s="22" t="s">
        <v>1574</v>
      </c>
      <c r="C293" s="16" t="s">
        <v>32</v>
      </c>
      <c r="D293" s="17">
        <v>150</v>
      </c>
      <c r="E293" s="17"/>
      <c r="F293" s="17">
        <f t="shared" si="29"/>
        <v>0</v>
      </c>
      <c r="G293" s="427"/>
      <c r="H293" s="427"/>
      <c r="I293" s="427"/>
    </row>
    <row r="294" spans="1:9" s="428" customFormat="1">
      <c r="A294" s="464"/>
      <c r="B294" s="22" t="s">
        <v>1719</v>
      </c>
      <c r="C294" s="16" t="s">
        <v>17</v>
      </c>
      <c r="D294" s="17">
        <v>1080</v>
      </c>
      <c r="E294" s="17"/>
      <c r="F294" s="17">
        <f t="shared" si="29"/>
        <v>0</v>
      </c>
      <c r="G294" s="427"/>
      <c r="H294" s="427"/>
      <c r="I294" s="427"/>
    </row>
    <row r="295" spans="1:9" s="428" customFormat="1">
      <c r="A295" s="464"/>
      <c r="B295" s="22"/>
      <c r="C295" s="16"/>
      <c r="D295" s="17"/>
      <c r="E295" s="17"/>
      <c r="F295" s="17"/>
      <c r="G295" s="427"/>
      <c r="H295" s="427"/>
      <c r="I295" s="427"/>
    </row>
    <row r="296" spans="1:9" s="428" customFormat="1">
      <c r="A296" s="464" t="s">
        <v>899</v>
      </c>
      <c r="B296" s="426" t="s">
        <v>1386</v>
      </c>
      <c r="C296" s="16"/>
      <c r="D296" s="17"/>
      <c r="E296" s="17"/>
      <c r="F296" s="17"/>
      <c r="G296" s="427"/>
      <c r="H296" s="427"/>
      <c r="I296" s="427"/>
    </row>
    <row r="297" spans="1:9" s="428" customFormat="1" ht="69.75" customHeight="1">
      <c r="A297" s="464"/>
      <c r="B297" s="22" t="s">
        <v>1385</v>
      </c>
      <c r="C297" s="16"/>
      <c r="D297" s="17"/>
      <c r="E297" s="17"/>
      <c r="F297" s="17"/>
      <c r="G297" s="427"/>
      <c r="H297" s="427"/>
      <c r="I297" s="427"/>
    </row>
    <row r="298" spans="1:9" s="428" customFormat="1" ht="108" customHeight="1">
      <c r="A298" s="464"/>
      <c r="B298" s="22" t="s">
        <v>1379</v>
      </c>
      <c r="C298" s="16"/>
      <c r="D298" s="17"/>
      <c r="E298" s="17"/>
      <c r="F298" s="17"/>
      <c r="G298" s="427"/>
      <c r="H298" s="427"/>
      <c r="I298" s="427"/>
    </row>
    <row r="299" spans="1:9" s="428" customFormat="1">
      <c r="A299" s="464"/>
      <c r="B299" s="22" t="s">
        <v>1380</v>
      </c>
      <c r="C299" s="16" t="s">
        <v>31</v>
      </c>
      <c r="D299" s="17">
        <v>2.7</v>
      </c>
      <c r="E299" s="17"/>
      <c r="F299" s="17">
        <f t="shared" ref="F299:F301" si="30">D299*E299</f>
        <v>0</v>
      </c>
      <c r="G299" s="427"/>
      <c r="H299" s="427"/>
      <c r="I299" s="427"/>
    </row>
    <row r="300" spans="1:9" s="428" customFormat="1">
      <c r="A300" s="464"/>
      <c r="B300" s="22" t="s">
        <v>1371</v>
      </c>
      <c r="C300" s="16" t="s">
        <v>32</v>
      </c>
      <c r="D300" s="17">
        <v>18.5</v>
      </c>
      <c r="E300" s="17"/>
      <c r="F300" s="17">
        <f t="shared" si="30"/>
        <v>0</v>
      </c>
      <c r="G300" s="427"/>
      <c r="H300" s="427"/>
      <c r="I300" s="427"/>
    </row>
    <row r="301" spans="1:9" s="428" customFormat="1">
      <c r="A301" s="464"/>
      <c r="B301" s="22" t="s">
        <v>1372</v>
      </c>
      <c r="C301" s="16" t="s">
        <v>17</v>
      </c>
      <c r="D301" s="17">
        <v>270</v>
      </c>
      <c r="E301" s="17"/>
      <c r="F301" s="17">
        <f t="shared" si="30"/>
        <v>0</v>
      </c>
      <c r="G301" s="427"/>
      <c r="H301" s="427"/>
      <c r="I301" s="427"/>
    </row>
    <row r="302" spans="1:9" s="34" customFormat="1">
      <c r="A302" s="464"/>
      <c r="B302" s="22"/>
      <c r="C302" s="16"/>
      <c r="D302" s="17"/>
      <c r="E302" s="17"/>
      <c r="F302" s="17"/>
      <c r="G302" s="33"/>
      <c r="H302" s="33"/>
      <c r="I302" s="33"/>
    </row>
    <row r="303" spans="1:9" s="428" customFormat="1">
      <c r="A303" s="464" t="s">
        <v>901</v>
      </c>
      <c r="B303" s="426" t="s">
        <v>1387</v>
      </c>
      <c r="C303" s="16"/>
      <c r="D303" s="17"/>
      <c r="E303" s="17"/>
      <c r="F303" s="17"/>
      <c r="G303" s="427"/>
      <c r="H303" s="427"/>
      <c r="I303" s="427"/>
    </row>
    <row r="304" spans="1:9" s="428" customFormat="1" ht="72.75" customHeight="1">
      <c r="A304" s="464"/>
      <c r="B304" s="22" t="s">
        <v>1572</v>
      </c>
      <c r="C304" s="16"/>
      <c r="D304" s="17"/>
      <c r="E304" s="17"/>
      <c r="F304" s="17"/>
      <c r="G304" s="427"/>
      <c r="H304" s="427"/>
      <c r="I304" s="427"/>
    </row>
    <row r="305" spans="1:14" s="428" customFormat="1" ht="102">
      <c r="A305" s="464"/>
      <c r="B305" s="22" t="s">
        <v>1379</v>
      </c>
      <c r="C305" s="16"/>
      <c r="D305" s="17"/>
      <c r="E305" s="17"/>
      <c r="F305" s="17"/>
      <c r="G305" s="427"/>
      <c r="H305" s="427"/>
      <c r="I305" s="427"/>
    </row>
    <row r="306" spans="1:14" s="428" customFormat="1">
      <c r="A306" s="464"/>
      <c r="B306" s="22" t="s">
        <v>1380</v>
      </c>
      <c r="C306" s="16" t="s">
        <v>31</v>
      </c>
      <c r="D306" s="17">
        <v>2.6</v>
      </c>
      <c r="E306" s="17"/>
      <c r="F306" s="17">
        <f t="shared" ref="F306:F308" si="31">D306*E306</f>
        <v>0</v>
      </c>
      <c r="G306" s="427"/>
      <c r="H306" s="427"/>
      <c r="I306" s="427"/>
    </row>
    <row r="307" spans="1:14" s="428" customFormat="1">
      <c r="A307" s="464"/>
      <c r="B307" s="22" t="s">
        <v>1371</v>
      </c>
      <c r="C307" s="16" t="s">
        <v>32</v>
      </c>
      <c r="D307" s="17">
        <v>16</v>
      </c>
      <c r="E307" s="17"/>
      <c r="F307" s="17">
        <f t="shared" si="31"/>
        <v>0</v>
      </c>
      <c r="G307" s="427"/>
      <c r="H307" s="427"/>
      <c r="I307" s="427"/>
    </row>
    <row r="308" spans="1:14" s="428" customFormat="1">
      <c r="A308" s="464"/>
      <c r="B308" s="22" t="s">
        <v>1372</v>
      </c>
      <c r="C308" s="16" t="s">
        <v>17</v>
      </c>
      <c r="D308" s="17">
        <v>300</v>
      </c>
      <c r="E308" s="17"/>
      <c r="F308" s="17">
        <f t="shared" si="31"/>
        <v>0</v>
      </c>
      <c r="G308" s="427"/>
      <c r="H308" s="427"/>
      <c r="I308" s="427"/>
    </row>
    <row r="309" spans="1:14" s="6" customFormat="1">
      <c r="A309" s="464"/>
      <c r="B309" s="22"/>
      <c r="C309" s="16"/>
      <c r="D309" s="429"/>
      <c r="E309" s="17"/>
      <c r="F309" s="17"/>
      <c r="G309" s="7"/>
      <c r="I309" s="9"/>
      <c r="J309" s="10"/>
      <c r="K309" s="8"/>
      <c r="N309" s="7"/>
    </row>
    <row r="310" spans="1:14" s="6" customFormat="1">
      <c r="A310" s="464" t="s">
        <v>6</v>
      </c>
      <c r="B310" s="27" t="s">
        <v>16</v>
      </c>
      <c r="C310" s="28"/>
      <c r="D310" s="434"/>
      <c r="E310" s="29" t="s">
        <v>20</v>
      </c>
      <c r="F310" s="29">
        <f>SUM(F239:F308)</f>
        <v>0</v>
      </c>
      <c r="G310" s="7"/>
      <c r="I310" s="9"/>
      <c r="J310" s="10"/>
      <c r="K310" s="8"/>
      <c r="N310" s="7"/>
    </row>
    <row r="311" spans="1:14">
      <c r="B311" s="426"/>
      <c r="C311" s="23"/>
      <c r="D311" s="42"/>
      <c r="G311" s="3"/>
      <c r="I311" s="4"/>
      <c r="J311" s="5"/>
      <c r="K311" s="1"/>
      <c r="M311" s="3"/>
      <c r="N311" s="3"/>
    </row>
    <row r="312" spans="1:14">
      <c r="B312" s="426"/>
      <c r="C312" s="23"/>
      <c r="D312" s="42"/>
      <c r="G312" s="3"/>
      <c r="I312" s="4"/>
      <c r="J312" s="5"/>
      <c r="K312" s="1"/>
      <c r="M312" s="3"/>
      <c r="N312" s="3"/>
    </row>
    <row r="313" spans="1:14" s="6" customFormat="1">
      <c r="A313" s="480" t="s">
        <v>7</v>
      </c>
      <c r="B313" s="460" t="s">
        <v>1538</v>
      </c>
      <c r="C313" s="20"/>
      <c r="D313" s="17"/>
      <c r="E313" s="17"/>
      <c r="F313" s="17"/>
      <c r="G313" s="7"/>
      <c r="I313" s="9"/>
      <c r="J313" s="10"/>
      <c r="K313" s="8"/>
      <c r="M313" s="7"/>
      <c r="N313" s="7"/>
    </row>
    <row r="314" spans="1:14" s="6" customFormat="1">
      <c r="A314" s="464"/>
      <c r="B314" s="426"/>
      <c r="C314" s="20"/>
      <c r="D314" s="17"/>
      <c r="E314" s="17"/>
      <c r="F314" s="17"/>
      <c r="G314" s="7"/>
      <c r="I314" s="9"/>
      <c r="J314" s="10"/>
      <c r="K314" s="8"/>
      <c r="M314" s="7"/>
      <c r="N314" s="7"/>
    </row>
    <row r="315" spans="1:14" s="12" customFormat="1" ht="73.5" customHeight="1">
      <c r="A315" s="464"/>
      <c r="B315" s="759" t="s">
        <v>2</v>
      </c>
      <c r="C315" s="763"/>
      <c r="D315" s="763"/>
      <c r="E315" s="763"/>
      <c r="F315" s="25"/>
      <c r="G315" s="11"/>
    </row>
    <row r="316" spans="1:14" s="12" customFormat="1" ht="35.25" customHeight="1">
      <c r="A316" s="464"/>
      <c r="B316" s="759" t="s">
        <v>27</v>
      </c>
      <c r="C316" s="763"/>
      <c r="D316" s="763"/>
      <c r="E316" s="763"/>
      <c r="F316" s="25"/>
      <c r="G316" s="11"/>
    </row>
    <row r="317" spans="1:14" s="6" customFormat="1">
      <c r="A317" s="464"/>
      <c r="B317" s="426"/>
      <c r="C317" s="16"/>
      <c r="D317" s="429"/>
      <c r="E317" s="17"/>
      <c r="F317" s="430"/>
      <c r="G317" s="7"/>
    </row>
    <row r="318" spans="1:14" s="6" customFormat="1">
      <c r="A318" s="464">
        <v>1</v>
      </c>
      <c r="B318" s="426" t="s">
        <v>1397</v>
      </c>
      <c r="C318" s="16"/>
      <c r="D318" s="429"/>
      <c r="E318" s="17"/>
      <c r="F318" s="17"/>
      <c r="G318" s="7"/>
    </row>
    <row r="319" spans="1:14" s="6" customFormat="1" ht="96.75" customHeight="1">
      <c r="A319" s="464"/>
      <c r="B319" s="22" t="s">
        <v>1578</v>
      </c>
      <c r="C319" s="16"/>
      <c r="D319" s="17"/>
      <c r="E319" s="17"/>
      <c r="F319" s="17"/>
      <c r="G319" s="7"/>
    </row>
    <row r="320" spans="1:14" s="6" customFormat="1" ht="56.25" customHeight="1">
      <c r="A320" s="464"/>
      <c r="B320" s="22" t="s">
        <v>1393</v>
      </c>
      <c r="C320" s="16"/>
      <c r="D320" s="17"/>
      <c r="E320" s="17"/>
      <c r="F320" s="17"/>
      <c r="G320" s="7"/>
    </row>
    <row r="321" spans="1:7" s="6" customFormat="1">
      <c r="A321" s="464"/>
      <c r="B321" s="22" t="s">
        <v>1579</v>
      </c>
      <c r="C321" s="16" t="s">
        <v>31</v>
      </c>
      <c r="D321" s="17">
        <v>77.3</v>
      </c>
      <c r="E321" s="17"/>
      <c r="F321" s="17">
        <f t="shared" ref="F321" si="32">D321*E321</f>
        <v>0</v>
      </c>
      <c r="G321" s="7"/>
    </row>
    <row r="322" spans="1:7" s="6" customFormat="1">
      <c r="A322" s="464"/>
      <c r="B322" s="22"/>
      <c r="C322" s="16"/>
      <c r="D322" s="17"/>
      <c r="E322" s="17"/>
      <c r="F322" s="17"/>
      <c r="G322" s="7"/>
    </row>
    <row r="323" spans="1:7" s="6" customFormat="1">
      <c r="A323" s="464"/>
      <c r="B323" s="22"/>
      <c r="C323" s="16"/>
      <c r="D323" s="17"/>
      <c r="E323" s="17"/>
      <c r="F323" s="17"/>
      <c r="G323" s="7"/>
    </row>
    <row r="324" spans="1:7" s="6" customFormat="1">
      <c r="A324" s="464">
        <v>2</v>
      </c>
      <c r="B324" s="426" t="s">
        <v>1394</v>
      </c>
      <c r="C324" s="16"/>
      <c r="D324" s="17"/>
      <c r="E324" s="17"/>
      <c r="F324" s="17"/>
      <c r="G324" s="7"/>
    </row>
    <row r="325" spans="1:7" s="6" customFormat="1" ht="83.25" customHeight="1">
      <c r="A325" s="464"/>
      <c r="B325" s="22" t="s">
        <v>1395</v>
      </c>
      <c r="C325" s="16"/>
      <c r="D325" s="17"/>
      <c r="E325" s="17"/>
      <c r="F325" s="17"/>
      <c r="G325" s="7"/>
    </row>
    <row r="326" spans="1:7" s="6" customFormat="1" ht="58.5" customHeight="1">
      <c r="A326" s="464"/>
      <c r="B326" s="22" t="s">
        <v>1393</v>
      </c>
      <c r="C326" s="16"/>
      <c r="D326" s="17"/>
      <c r="E326" s="17"/>
      <c r="F326" s="17"/>
      <c r="G326" s="7"/>
    </row>
    <row r="327" spans="1:7" s="6" customFormat="1">
      <c r="A327" s="464"/>
      <c r="B327" s="426" t="s">
        <v>1396</v>
      </c>
      <c r="C327" s="16" t="s">
        <v>31</v>
      </c>
      <c r="D327" s="17">
        <v>1.95</v>
      </c>
      <c r="E327" s="17"/>
      <c r="F327" s="17">
        <f>D327*E327</f>
        <v>0</v>
      </c>
      <c r="G327" s="7"/>
    </row>
    <row r="328" spans="1:7" s="6" customFormat="1">
      <c r="A328" s="464"/>
      <c r="B328" s="22"/>
      <c r="C328" s="16"/>
      <c r="D328" s="17"/>
      <c r="E328" s="17"/>
      <c r="F328" s="17"/>
      <c r="G328" s="7"/>
    </row>
    <row r="329" spans="1:7" s="6" customFormat="1">
      <c r="A329" s="464"/>
      <c r="B329" s="22"/>
      <c r="C329" s="16"/>
      <c r="D329" s="17"/>
      <c r="E329" s="17"/>
      <c r="F329" s="17"/>
      <c r="G329" s="7"/>
    </row>
    <row r="330" spans="1:7" s="6" customFormat="1">
      <c r="A330" s="464" t="s">
        <v>873</v>
      </c>
      <c r="B330" s="425" t="s">
        <v>1402</v>
      </c>
      <c r="C330" s="16"/>
      <c r="D330" s="17"/>
      <c r="E330" s="17"/>
      <c r="F330" s="17"/>
      <c r="G330" s="7"/>
    </row>
    <row r="331" spans="1:7" s="6" customFormat="1" ht="109.5" customHeight="1">
      <c r="A331" s="464"/>
      <c r="B331" s="22" t="s">
        <v>1398</v>
      </c>
      <c r="C331" s="16"/>
      <c r="D331" s="17"/>
      <c r="E331" s="17"/>
      <c r="F331" s="17"/>
      <c r="G331" s="7"/>
    </row>
    <row r="332" spans="1:7" s="6" customFormat="1" ht="76.5">
      <c r="A332" s="464"/>
      <c r="B332" s="22" t="s">
        <v>417</v>
      </c>
      <c r="C332" s="16"/>
      <c r="D332" s="17"/>
      <c r="E332" s="17"/>
      <c r="F332" s="17"/>
      <c r="G332" s="7"/>
    </row>
    <row r="333" spans="1:7" s="6" customFormat="1">
      <c r="A333" s="464"/>
      <c r="B333" s="22" t="s">
        <v>1399</v>
      </c>
      <c r="C333" s="16"/>
      <c r="D333" s="17"/>
      <c r="E333" s="17"/>
      <c r="F333" s="17"/>
      <c r="G333" s="7"/>
    </row>
    <row r="334" spans="1:7" s="428" customFormat="1">
      <c r="A334" s="464"/>
      <c r="B334" s="22" t="s">
        <v>1388</v>
      </c>
      <c r="C334" s="16" t="s">
        <v>1389</v>
      </c>
      <c r="D334" s="17">
        <v>95</v>
      </c>
      <c r="E334" s="17"/>
      <c r="F334" s="17">
        <f t="shared" ref="F334:F335" si="33">D334*E334</f>
        <v>0</v>
      </c>
      <c r="G334" s="427"/>
    </row>
    <row r="335" spans="1:7" s="6" customFormat="1" ht="15.75">
      <c r="A335" s="464"/>
      <c r="B335" s="22" t="s">
        <v>159</v>
      </c>
      <c r="C335" s="16" t="s">
        <v>161</v>
      </c>
      <c r="D335" s="17">
        <v>492.4</v>
      </c>
      <c r="E335" s="17"/>
      <c r="F335" s="17">
        <f t="shared" si="33"/>
        <v>0</v>
      </c>
    </row>
    <row r="336" spans="1:7" s="6" customFormat="1" ht="15.75">
      <c r="A336" s="464"/>
      <c r="B336" s="22" t="s">
        <v>160</v>
      </c>
      <c r="C336" s="16" t="s">
        <v>161</v>
      </c>
      <c r="D336" s="17">
        <v>51.6</v>
      </c>
      <c r="E336" s="17"/>
      <c r="F336" s="17">
        <f t="shared" ref="F336" si="34">D336*E336</f>
        <v>0</v>
      </c>
    </row>
    <row r="337" spans="1:6" s="6" customFormat="1">
      <c r="A337" s="464"/>
      <c r="B337" s="22"/>
      <c r="C337" s="16"/>
      <c r="D337" s="17"/>
      <c r="E337" s="17"/>
      <c r="F337" s="17"/>
    </row>
    <row r="338" spans="1:6" s="6" customFormat="1">
      <c r="A338" s="464"/>
      <c r="B338" s="22"/>
      <c r="C338" s="16"/>
      <c r="D338" s="17"/>
      <c r="E338" s="17"/>
      <c r="F338" s="17"/>
    </row>
    <row r="339" spans="1:6" s="6" customFormat="1" ht="29.25" customHeight="1">
      <c r="A339" s="464" t="s">
        <v>887</v>
      </c>
      <c r="B339" s="22" t="s">
        <v>1720</v>
      </c>
      <c r="C339" s="16" t="s">
        <v>32</v>
      </c>
      <c r="D339" s="17">
        <v>375</v>
      </c>
      <c r="E339" s="17"/>
      <c r="F339" s="17">
        <f t="shared" ref="F339" si="35">D339*E339</f>
        <v>0</v>
      </c>
    </row>
    <row r="340" spans="1:6" s="6" customFormat="1">
      <c r="A340" s="464"/>
      <c r="B340" s="22"/>
      <c r="C340" s="16"/>
      <c r="D340" s="17"/>
      <c r="E340" s="17"/>
      <c r="F340" s="17"/>
    </row>
    <row r="341" spans="1:6" s="6" customFormat="1">
      <c r="A341" s="464"/>
      <c r="B341" s="22"/>
      <c r="C341" s="16"/>
      <c r="D341" s="17"/>
      <c r="E341" s="17"/>
      <c r="F341" s="17"/>
    </row>
    <row r="342" spans="1:6" s="6" customFormat="1">
      <c r="A342" s="464" t="s">
        <v>889</v>
      </c>
      <c r="B342" s="425" t="s">
        <v>1400</v>
      </c>
      <c r="C342" s="16"/>
      <c r="D342" s="17"/>
      <c r="E342" s="17"/>
      <c r="F342" s="17"/>
    </row>
    <row r="343" spans="1:6" s="428" customFormat="1" ht="76.5">
      <c r="A343" s="464"/>
      <c r="B343" s="22" t="s">
        <v>1401</v>
      </c>
      <c r="C343" s="6"/>
      <c r="D343" s="6"/>
      <c r="E343" s="6"/>
      <c r="F343" s="6"/>
    </row>
    <row r="344" spans="1:6" s="34" customFormat="1">
      <c r="A344" s="464"/>
      <c r="B344" s="22" t="s">
        <v>1392</v>
      </c>
      <c r="C344" s="16" t="s">
        <v>32</v>
      </c>
      <c r="D344" s="17">
        <v>290</v>
      </c>
      <c r="E344" s="17"/>
      <c r="F344" s="17">
        <f t="shared" ref="F344" si="36">D344*E344</f>
        <v>0</v>
      </c>
    </row>
    <row r="345" spans="1:6" s="34" customFormat="1">
      <c r="A345" s="464"/>
      <c r="B345" s="22"/>
      <c r="C345" s="16"/>
      <c r="D345" s="17"/>
      <c r="E345" s="17"/>
      <c r="F345" s="17"/>
    </row>
    <row r="346" spans="1:6" s="34" customFormat="1">
      <c r="A346" s="464"/>
      <c r="B346" s="22"/>
      <c r="C346" s="16"/>
      <c r="D346" s="17"/>
      <c r="E346" s="17"/>
      <c r="F346" s="17"/>
    </row>
    <row r="347" spans="1:6" s="34" customFormat="1" ht="25.5">
      <c r="A347" s="464" t="s">
        <v>891</v>
      </c>
      <c r="B347" s="425" t="s">
        <v>1403</v>
      </c>
      <c r="C347" s="16"/>
      <c r="D347" s="17"/>
      <c r="E347" s="17"/>
      <c r="F347" s="17"/>
    </row>
    <row r="348" spans="1:6" s="34" customFormat="1" ht="82.5" customHeight="1">
      <c r="A348" s="464"/>
      <c r="B348" s="22" t="s">
        <v>1404</v>
      </c>
      <c r="C348" s="16"/>
      <c r="D348" s="17"/>
      <c r="E348" s="17"/>
      <c r="F348" s="17"/>
    </row>
    <row r="349" spans="1:6" s="34" customFormat="1" ht="41.25" customHeight="1">
      <c r="A349" s="464"/>
      <c r="B349" s="22" t="s">
        <v>1391</v>
      </c>
      <c r="C349" s="16"/>
      <c r="D349" s="17"/>
      <c r="E349" s="17"/>
      <c r="F349" s="17"/>
    </row>
    <row r="350" spans="1:6" s="34" customFormat="1">
      <c r="A350" s="464"/>
      <c r="B350" s="22" t="s">
        <v>1392</v>
      </c>
      <c r="C350" s="16" t="s">
        <v>32</v>
      </c>
      <c r="D350" s="17">
        <v>444.9</v>
      </c>
      <c r="E350" s="17"/>
      <c r="F350" s="17">
        <f t="shared" ref="F350" si="37">D350*E350</f>
        <v>0</v>
      </c>
    </row>
    <row r="351" spans="1:6" s="34" customFormat="1">
      <c r="A351" s="464"/>
      <c r="B351" s="22"/>
      <c r="C351" s="16"/>
      <c r="D351" s="17"/>
      <c r="E351" s="17"/>
      <c r="F351" s="17"/>
    </row>
    <row r="352" spans="1:6" s="34" customFormat="1">
      <c r="A352" s="464"/>
      <c r="B352" s="22"/>
      <c r="C352" s="16"/>
      <c r="D352" s="17"/>
      <c r="E352" s="17"/>
      <c r="F352" s="17"/>
    </row>
    <row r="353" spans="1:6" s="34" customFormat="1" ht="25.5">
      <c r="A353" s="464" t="s">
        <v>893</v>
      </c>
      <c r="B353" s="22" t="s">
        <v>1744</v>
      </c>
      <c r="C353" s="16"/>
      <c r="D353" s="17"/>
      <c r="E353" s="17"/>
      <c r="F353" s="17"/>
    </row>
    <row r="354" spans="1:6" s="34" customFormat="1">
      <c r="A354" s="464"/>
      <c r="B354" s="22" t="s">
        <v>1745</v>
      </c>
      <c r="C354" s="16"/>
      <c r="D354" s="17"/>
      <c r="E354" s="17"/>
      <c r="F354" s="17"/>
    </row>
    <row r="355" spans="1:6" s="34" customFormat="1">
      <c r="A355" s="464"/>
      <c r="B355" s="22"/>
      <c r="C355" s="16" t="s">
        <v>1746</v>
      </c>
      <c r="D355" s="17">
        <v>7</v>
      </c>
      <c r="E355" s="17"/>
      <c r="F355" s="17">
        <f t="shared" ref="F355" si="38">D355*E355</f>
        <v>0</v>
      </c>
    </row>
    <row r="356" spans="1:6" s="34" customFormat="1">
      <c r="A356" s="464"/>
      <c r="B356" s="22"/>
      <c r="C356" s="16"/>
      <c r="D356" s="17"/>
      <c r="E356" s="17"/>
      <c r="F356" s="17"/>
    </row>
    <row r="357" spans="1:6" s="34" customFormat="1" ht="54.75" customHeight="1">
      <c r="A357" s="464" t="s">
        <v>895</v>
      </c>
      <c r="B357" s="22" t="s">
        <v>1761</v>
      </c>
    </row>
    <row r="358" spans="1:6" s="34" customFormat="1" ht="25.5">
      <c r="A358" s="464"/>
      <c r="B358" s="22" t="s">
        <v>1760</v>
      </c>
      <c r="C358" s="16"/>
      <c r="D358" s="17"/>
      <c r="E358" s="17"/>
      <c r="F358" s="17"/>
    </row>
    <row r="359" spans="1:6" s="34" customFormat="1">
      <c r="A359" s="464"/>
      <c r="B359" s="22"/>
      <c r="C359" s="16" t="s">
        <v>37</v>
      </c>
      <c r="D359" s="17">
        <v>10</v>
      </c>
      <c r="E359" s="17"/>
      <c r="F359" s="17">
        <f>D359*E359</f>
        <v>0</v>
      </c>
    </row>
    <row r="360" spans="1:6" s="34" customFormat="1">
      <c r="A360" s="464"/>
      <c r="B360" s="22"/>
      <c r="C360" s="16"/>
      <c r="D360" s="17"/>
      <c r="E360" s="17"/>
      <c r="F360" s="17"/>
    </row>
    <row r="361" spans="1:6" s="34" customFormat="1" ht="60.75" customHeight="1">
      <c r="A361" s="464" t="s">
        <v>897</v>
      </c>
      <c r="B361" s="22" t="s">
        <v>162</v>
      </c>
      <c r="C361" s="16" t="s">
        <v>19</v>
      </c>
      <c r="D361" s="17">
        <v>20.55</v>
      </c>
      <c r="E361" s="17"/>
      <c r="F361" s="17">
        <f t="shared" ref="F361" si="39">D361*E361</f>
        <v>0</v>
      </c>
    </row>
    <row r="362" spans="1:6" s="6" customFormat="1">
      <c r="A362" s="464"/>
      <c r="B362" s="22"/>
      <c r="C362" s="20"/>
      <c r="D362" s="17"/>
      <c r="E362" s="17"/>
      <c r="F362" s="17"/>
    </row>
    <row r="363" spans="1:6" s="6" customFormat="1">
      <c r="A363" s="464" t="s">
        <v>7</v>
      </c>
      <c r="B363" s="27" t="s">
        <v>13</v>
      </c>
      <c r="C363" s="28"/>
      <c r="D363" s="434"/>
      <c r="E363" s="29" t="s">
        <v>20</v>
      </c>
      <c r="F363" s="29">
        <f>SUM(F319:F361)</f>
        <v>0</v>
      </c>
    </row>
    <row r="364" spans="1:6" s="6" customFormat="1">
      <c r="A364" s="464"/>
      <c r="B364" s="426"/>
      <c r="C364" s="23"/>
      <c r="D364" s="42"/>
      <c r="E364" s="17"/>
      <c r="F364" s="17"/>
    </row>
    <row r="365" spans="1:6" s="6" customFormat="1">
      <c r="A365" s="464"/>
      <c r="B365" s="426"/>
      <c r="C365" s="23"/>
      <c r="D365" s="42"/>
      <c r="E365" s="17"/>
      <c r="F365" s="17"/>
    </row>
    <row r="366" spans="1:6" s="6" customFormat="1">
      <c r="A366" s="480" t="s">
        <v>8</v>
      </c>
      <c r="B366" s="460" t="s">
        <v>1607</v>
      </c>
      <c r="C366" s="20"/>
      <c r="D366" s="17"/>
      <c r="E366" s="17"/>
      <c r="F366" s="17"/>
    </row>
    <row r="367" spans="1:6" s="6" customFormat="1">
      <c r="A367" s="464"/>
      <c r="B367" s="426"/>
      <c r="C367" s="20"/>
      <c r="D367" s="17"/>
      <c r="E367" s="17"/>
      <c r="F367" s="17"/>
    </row>
    <row r="368" spans="1:6" s="12" customFormat="1" ht="70.5" customHeight="1">
      <c r="A368" s="464"/>
      <c r="B368" s="759" t="s">
        <v>2</v>
      </c>
      <c r="C368" s="763"/>
      <c r="D368" s="763"/>
      <c r="E368" s="763"/>
      <c r="F368" s="25"/>
    </row>
    <row r="369" spans="1:6" s="6" customFormat="1">
      <c r="A369" s="464"/>
      <c r="B369" s="426"/>
      <c r="C369" s="16"/>
      <c r="D369" s="429"/>
      <c r="E369" s="17"/>
      <c r="F369" s="17"/>
    </row>
    <row r="370" spans="1:6" s="6" customFormat="1" ht="47.25" customHeight="1">
      <c r="A370" s="464" t="s">
        <v>867</v>
      </c>
      <c r="B370" s="22" t="s">
        <v>1585</v>
      </c>
      <c r="C370" s="16" t="s">
        <v>31</v>
      </c>
      <c r="D370" s="17">
        <v>10</v>
      </c>
      <c r="E370" s="17"/>
      <c r="F370" s="17">
        <f t="shared" ref="F370" si="40">D370*E370</f>
        <v>0</v>
      </c>
    </row>
    <row r="371" spans="1:6">
      <c r="B371" s="40"/>
      <c r="C371" s="16"/>
    </row>
    <row r="372" spans="1:6" s="6" customFormat="1" ht="63.75">
      <c r="A372" s="464" t="s">
        <v>870</v>
      </c>
      <c r="B372" s="22" t="s">
        <v>1466</v>
      </c>
      <c r="C372" s="16" t="s">
        <v>161</v>
      </c>
      <c r="D372" s="17">
        <v>138</v>
      </c>
      <c r="E372" s="17"/>
      <c r="F372" s="17">
        <f t="shared" ref="F372" si="41">D372*E372</f>
        <v>0</v>
      </c>
    </row>
    <row r="373" spans="1:6">
      <c r="B373" s="40"/>
      <c r="C373" s="16"/>
    </row>
    <row r="374" spans="1:6" s="6" customFormat="1" ht="85.5" customHeight="1">
      <c r="A374" s="464" t="s">
        <v>873</v>
      </c>
      <c r="B374" s="22" t="s">
        <v>1435</v>
      </c>
      <c r="C374" s="16" t="s">
        <v>32</v>
      </c>
      <c r="D374" s="17">
        <v>65.3</v>
      </c>
      <c r="E374" s="17"/>
      <c r="F374" s="17">
        <f t="shared" ref="F374" si="42">D374*E374</f>
        <v>0</v>
      </c>
    </row>
    <row r="375" spans="1:6">
      <c r="B375" s="40"/>
      <c r="C375" s="16"/>
    </row>
    <row r="376" spans="1:6" s="6" customFormat="1" ht="72" customHeight="1">
      <c r="A376" s="464" t="s">
        <v>887</v>
      </c>
      <c r="B376" s="22" t="s">
        <v>1424</v>
      </c>
      <c r="C376" s="16" t="s">
        <v>161</v>
      </c>
      <c r="D376" s="17">
        <v>144.6</v>
      </c>
      <c r="E376" s="17"/>
      <c r="F376" s="17">
        <f t="shared" ref="F376" si="43">D376*E376</f>
        <v>0</v>
      </c>
    </row>
    <row r="377" spans="1:6">
      <c r="B377" s="40"/>
      <c r="C377" s="16"/>
    </row>
    <row r="378" spans="1:6" s="6" customFormat="1" ht="143.25" customHeight="1">
      <c r="A378" s="464" t="s">
        <v>889</v>
      </c>
      <c r="B378" s="22" t="s">
        <v>1593</v>
      </c>
    </row>
    <row r="379" spans="1:6" s="6" customFormat="1" ht="107.25" customHeight="1">
      <c r="A379" s="464"/>
      <c r="B379" s="22" t="s">
        <v>1437</v>
      </c>
      <c r="C379" s="16"/>
      <c r="D379" s="17"/>
      <c r="E379" s="17"/>
      <c r="F379" s="17"/>
    </row>
    <row r="380" spans="1:6" s="6" customFormat="1" ht="24" customHeight="1">
      <c r="A380" s="464"/>
      <c r="B380" s="22" t="s">
        <v>1407</v>
      </c>
      <c r="C380" s="16" t="s">
        <v>161</v>
      </c>
      <c r="D380" s="17">
        <v>680</v>
      </c>
      <c r="E380" s="17"/>
      <c r="F380" s="17">
        <f>D380*E380</f>
        <v>0</v>
      </c>
    </row>
    <row r="381" spans="1:6">
      <c r="B381" s="40"/>
      <c r="C381" s="16"/>
    </row>
    <row r="382" spans="1:6" s="6" customFormat="1" ht="97.5" customHeight="1">
      <c r="A382" s="464" t="s">
        <v>891</v>
      </c>
      <c r="B382" s="22" t="s">
        <v>1426</v>
      </c>
    </row>
    <row r="383" spans="1:6" s="6" customFormat="1" ht="20.25" customHeight="1">
      <c r="A383" s="464"/>
      <c r="B383" s="22" t="s">
        <v>1425</v>
      </c>
      <c r="C383" s="16" t="s">
        <v>32</v>
      </c>
      <c r="D383" s="17">
        <v>70.7</v>
      </c>
      <c r="E383" s="17"/>
      <c r="F383" s="17">
        <f>D383*E383</f>
        <v>0</v>
      </c>
    </row>
    <row r="384" spans="1:6">
      <c r="B384" s="40"/>
      <c r="C384" s="16"/>
    </row>
    <row r="385" spans="1:6" s="6" customFormat="1" ht="45" customHeight="1">
      <c r="A385" s="464" t="s">
        <v>893</v>
      </c>
      <c r="B385" s="22" t="s">
        <v>1427</v>
      </c>
      <c r="C385" s="16" t="s">
        <v>32</v>
      </c>
      <c r="D385" s="17">
        <v>63.2</v>
      </c>
      <c r="E385" s="17"/>
      <c r="F385" s="17">
        <f t="shared" ref="F385" si="44">D385*E385</f>
        <v>0</v>
      </c>
    </row>
    <row r="386" spans="1:6">
      <c r="B386" s="40"/>
      <c r="C386" s="16"/>
    </row>
    <row r="387" spans="1:6" s="6" customFormat="1" ht="58.5" customHeight="1">
      <c r="A387" s="464" t="s">
        <v>895</v>
      </c>
      <c r="B387" s="22" t="s">
        <v>1434</v>
      </c>
      <c r="C387" s="16" t="s">
        <v>161</v>
      </c>
      <c r="D387" s="17">
        <v>544</v>
      </c>
      <c r="E387" s="17"/>
      <c r="F387" s="17">
        <f t="shared" ref="F387" si="45">D387*E387</f>
        <v>0</v>
      </c>
    </row>
    <row r="388" spans="1:6">
      <c r="B388" s="40"/>
      <c r="C388" s="16"/>
    </row>
    <row r="389" spans="1:6" s="6" customFormat="1" ht="80.25" customHeight="1">
      <c r="A389" s="464" t="s">
        <v>897</v>
      </c>
      <c r="B389" s="22" t="s">
        <v>1433</v>
      </c>
      <c r="C389" s="16" t="s">
        <v>161</v>
      </c>
      <c r="D389" s="17">
        <v>537.5</v>
      </c>
      <c r="E389" s="17"/>
      <c r="F389" s="17">
        <f t="shared" ref="F389" si="46">D389*E389</f>
        <v>0</v>
      </c>
    </row>
    <row r="390" spans="1:6">
      <c r="B390" s="40"/>
      <c r="C390" s="16"/>
    </row>
    <row r="391" spans="1:6" s="6" customFormat="1" ht="33" customHeight="1">
      <c r="A391" s="464">
        <v>10</v>
      </c>
      <c r="B391" s="22" t="s">
        <v>169</v>
      </c>
      <c r="C391" s="16" t="s">
        <v>32</v>
      </c>
      <c r="D391" s="17">
        <v>485.9</v>
      </c>
      <c r="E391" s="17"/>
      <c r="F391" s="17">
        <f t="shared" ref="F391" si="47">D391*E391</f>
        <v>0</v>
      </c>
    </row>
    <row r="392" spans="1:6" s="6" customFormat="1">
      <c r="A392" s="464"/>
      <c r="B392" s="22"/>
      <c r="C392" s="16"/>
      <c r="D392" s="17"/>
      <c r="E392" s="17"/>
      <c r="F392" s="17"/>
    </row>
    <row r="393" spans="1:6" s="6" customFormat="1" ht="71.25" customHeight="1">
      <c r="A393" s="464" t="s">
        <v>901</v>
      </c>
      <c r="B393" s="22" t="s">
        <v>28</v>
      </c>
      <c r="C393" s="16" t="s">
        <v>161</v>
      </c>
      <c r="D393" s="17">
        <v>609</v>
      </c>
      <c r="E393" s="17"/>
      <c r="F393" s="17">
        <f t="shared" ref="F393" si="48">D393*E393</f>
        <v>0</v>
      </c>
    </row>
    <row r="394" spans="1:6" s="6" customFormat="1">
      <c r="A394" s="464"/>
      <c r="B394" s="22"/>
      <c r="C394" s="16"/>
      <c r="D394" s="17"/>
      <c r="E394" s="17"/>
      <c r="F394" s="17"/>
    </row>
    <row r="395" spans="1:6" s="6" customFormat="1" ht="57" customHeight="1">
      <c r="A395" s="464" t="s">
        <v>903</v>
      </c>
      <c r="B395" s="22" t="s">
        <v>1598</v>
      </c>
      <c r="C395" s="16" t="s">
        <v>19</v>
      </c>
      <c r="D395" s="17">
        <v>464</v>
      </c>
      <c r="E395" s="17"/>
      <c r="F395" s="17">
        <f t="shared" ref="F395" si="49">D395*E395</f>
        <v>0</v>
      </c>
    </row>
    <row r="396" spans="1:6">
      <c r="B396" s="40"/>
      <c r="C396" s="16"/>
    </row>
    <row r="397" spans="1:6" s="6" customFormat="1" ht="45" customHeight="1">
      <c r="A397" s="464" t="s">
        <v>905</v>
      </c>
      <c r="B397" s="22" t="s">
        <v>1430</v>
      </c>
      <c r="C397" s="16" t="s">
        <v>32</v>
      </c>
      <c r="D397" s="17">
        <v>28</v>
      </c>
      <c r="E397" s="17"/>
      <c r="F397" s="17">
        <f t="shared" ref="F397" si="50">D397*E397</f>
        <v>0</v>
      </c>
    </row>
    <row r="398" spans="1:6" s="6" customFormat="1">
      <c r="A398" s="464"/>
      <c r="B398" s="22"/>
      <c r="C398" s="16"/>
      <c r="D398" s="17"/>
      <c r="E398" s="17"/>
      <c r="F398" s="17"/>
    </row>
    <row r="399" spans="1:6" s="6" customFormat="1" ht="30.75" customHeight="1">
      <c r="A399" s="464" t="s">
        <v>907</v>
      </c>
      <c r="B399" s="22" t="s">
        <v>1431</v>
      </c>
      <c r="C399" s="16" t="s">
        <v>32</v>
      </c>
      <c r="D399" s="17">
        <v>64</v>
      </c>
      <c r="E399" s="17"/>
      <c r="F399" s="17">
        <f t="shared" ref="F399" si="51">D399*E399</f>
        <v>0</v>
      </c>
    </row>
    <row r="400" spans="1:6">
      <c r="B400" s="40"/>
      <c r="C400" s="16"/>
    </row>
    <row r="401" spans="1:6">
      <c r="B401" s="671" t="s">
        <v>1581</v>
      </c>
      <c r="C401" s="16"/>
    </row>
    <row r="402" spans="1:6" s="6" customFormat="1" ht="70.5" customHeight="1">
      <c r="A402" s="464" t="s">
        <v>909</v>
      </c>
      <c r="B402" s="22" t="s">
        <v>1590</v>
      </c>
    </row>
    <row r="403" spans="1:6" s="6" customFormat="1" ht="59.25" customHeight="1">
      <c r="A403" s="464"/>
      <c r="B403" s="22" t="s">
        <v>1591</v>
      </c>
    </row>
    <row r="404" spans="1:6" s="6" customFormat="1" ht="22.5" customHeight="1">
      <c r="A404" s="464"/>
      <c r="B404" s="22" t="s">
        <v>1407</v>
      </c>
      <c r="C404" s="16"/>
      <c r="D404" s="17"/>
      <c r="E404" s="17"/>
      <c r="F404" s="17"/>
    </row>
    <row r="405" spans="1:6" ht="15.75">
      <c r="B405" s="40" t="s">
        <v>1601</v>
      </c>
      <c r="C405" s="16" t="s">
        <v>161</v>
      </c>
      <c r="D405" s="17">
        <v>385</v>
      </c>
      <c r="F405" s="17">
        <f t="shared" ref="F405:F406" si="52">D405*E405</f>
        <v>0</v>
      </c>
    </row>
    <row r="406" spans="1:6" ht="15.75">
      <c r="B406" s="40" t="s">
        <v>1603</v>
      </c>
      <c r="C406" s="16" t="s">
        <v>161</v>
      </c>
      <c r="D406" s="17">
        <v>148</v>
      </c>
      <c r="F406" s="17">
        <f t="shared" si="52"/>
        <v>0</v>
      </c>
    </row>
    <row r="407" spans="1:6">
      <c r="B407" s="40"/>
      <c r="C407" s="16"/>
    </row>
    <row r="408" spans="1:6" s="6" customFormat="1" ht="70.5" customHeight="1">
      <c r="A408" s="464" t="s">
        <v>971</v>
      </c>
      <c r="B408" s="22" t="s">
        <v>1428</v>
      </c>
      <c r="C408" s="16"/>
      <c r="D408" s="17"/>
      <c r="E408" s="17"/>
      <c r="F408" s="17"/>
    </row>
    <row r="409" spans="1:6" ht="15.75">
      <c r="B409" s="40" t="s">
        <v>1601</v>
      </c>
      <c r="C409" s="16" t="s">
        <v>161</v>
      </c>
      <c r="D409" s="17">
        <v>385</v>
      </c>
      <c r="F409" s="17">
        <f t="shared" ref="F409" si="53">D409*E409</f>
        <v>0</v>
      </c>
    </row>
    <row r="410" spans="1:6">
      <c r="B410" s="40"/>
      <c r="C410" s="16"/>
    </row>
    <row r="411" spans="1:6" s="6" customFormat="1" ht="51">
      <c r="A411" s="464" t="s">
        <v>973</v>
      </c>
      <c r="B411" s="22" t="s">
        <v>1586</v>
      </c>
      <c r="C411" s="16"/>
      <c r="D411" s="463"/>
      <c r="E411" s="484"/>
      <c r="F411" s="17"/>
    </row>
    <row r="412" spans="1:6">
      <c r="B412" s="40" t="s">
        <v>1602</v>
      </c>
      <c r="C412" s="16" t="s">
        <v>32</v>
      </c>
      <c r="D412" s="463">
        <v>85</v>
      </c>
      <c r="E412" s="484"/>
      <c r="F412" s="17">
        <f t="shared" ref="F412" si="54">D412*E412</f>
        <v>0</v>
      </c>
    </row>
    <row r="413" spans="1:6">
      <c r="B413" s="40"/>
      <c r="C413" s="16"/>
    </row>
    <row r="414" spans="1:6" s="6" customFormat="1" ht="32.25" customHeight="1">
      <c r="A414" s="464" t="s">
        <v>975</v>
      </c>
      <c r="B414" s="22" t="s">
        <v>164</v>
      </c>
      <c r="C414" s="16" t="s">
        <v>32</v>
      </c>
      <c r="D414" s="17">
        <v>385</v>
      </c>
      <c r="E414" s="17"/>
      <c r="F414" s="17">
        <f t="shared" ref="F414" si="55">D414*E414</f>
        <v>0</v>
      </c>
    </row>
    <row r="415" spans="1:6">
      <c r="B415" s="40"/>
      <c r="C415" s="16"/>
    </row>
    <row r="416" spans="1:6" s="6" customFormat="1" ht="114.75">
      <c r="A416" s="464" t="s">
        <v>977</v>
      </c>
      <c r="B416" s="22" t="s">
        <v>1721</v>
      </c>
    </row>
    <row r="417" spans="1:7" s="6" customFormat="1" ht="45.75" customHeight="1">
      <c r="A417" s="464"/>
      <c r="B417" s="22" t="s">
        <v>1580</v>
      </c>
      <c r="C417" s="16"/>
      <c r="D417" s="17"/>
      <c r="E417" s="17"/>
      <c r="F417" s="17"/>
    </row>
    <row r="418" spans="1:7" s="6" customFormat="1" ht="97.5" customHeight="1">
      <c r="A418" s="464"/>
      <c r="B418" s="22" t="s">
        <v>1604</v>
      </c>
      <c r="C418" s="16"/>
      <c r="D418" s="17"/>
      <c r="E418" s="17"/>
      <c r="F418" s="17"/>
    </row>
    <row r="419" spans="1:7" ht="15.75">
      <c r="B419" s="40" t="s">
        <v>1601</v>
      </c>
      <c r="C419" s="16" t="s">
        <v>161</v>
      </c>
      <c r="D419" s="17">
        <v>385</v>
      </c>
      <c r="F419" s="17">
        <f t="shared" ref="F419:F420" si="56">D419*E419</f>
        <v>0</v>
      </c>
    </row>
    <row r="420" spans="1:7" ht="15.75">
      <c r="B420" s="40" t="s">
        <v>1603</v>
      </c>
      <c r="C420" s="16" t="s">
        <v>161</v>
      </c>
      <c r="D420" s="17">
        <v>148</v>
      </c>
      <c r="F420" s="17">
        <f t="shared" si="56"/>
        <v>0</v>
      </c>
    </row>
    <row r="421" spans="1:7">
      <c r="B421" s="40"/>
      <c r="C421" s="16"/>
    </row>
    <row r="422" spans="1:7" s="6" customFormat="1" ht="25.5">
      <c r="A422" s="464" t="s">
        <v>979</v>
      </c>
      <c r="B422" s="22" t="s">
        <v>164</v>
      </c>
      <c r="C422" s="16" t="s">
        <v>32</v>
      </c>
      <c r="D422" s="17">
        <v>385</v>
      </c>
      <c r="E422" s="17"/>
      <c r="F422" s="17">
        <f t="shared" ref="F422:F424" si="57">D422*E422</f>
        <v>0</v>
      </c>
    </row>
    <row r="423" spans="1:7">
      <c r="B423" s="40"/>
      <c r="C423" s="16"/>
    </row>
    <row r="424" spans="1:7" s="34" customFormat="1" ht="63.75" customHeight="1">
      <c r="A424" s="464" t="s">
        <v>981</v>
      </c>
      <c r="B424" s="22" t="s">
        <v>1513</v>
      </c>
      <c r="C424" s="678" t="s">
        <v>31</v>
      </c>
      <c r="D424" s="17">
        <v>30</v>
      </c>
      <c r="E424" s="17"/>
      <c r="F424" s="17">
        <f t="shared" si="57"/>
        <v>0</v>
      </c>
      <c r="G424" s="33"/>
    </row>
    <row r="425" spans="1:7">
      <c r="B425" s="40"/>
      <c r="C425" s="16"/>
    </row>
    <row r="426" spans="1:7">
      <c r="B426" s="40"/>
      <c r="C426" s="16"/>
    </row>
    <row r="427" spans="1:7">
      <c r="B427" s="671" t="s">
        <v>1583</v>
      </c>
      <c r="C427" s="16"/>
    </row>
    <row r="428" spans="1:7" s="6" customFormat="1" ht="69" customHeight="1">
      <c r="A428" s="464" t="s">
        <v>912</v>
      </c>
      <c r="B428" s="22" t="s">
        <v>1592</v>
      </c>
    </row>
    <row r="429" spans="1:7" s="6" customFormat="1" ht="55.5" customHeight="1">
      <c r="A429" s="464"/>
      <c r="B429" s="22" t="s">
        <v>1591</v>
      </c>
    </row>
    <row r="430" spans="1:7" s="6" customFormat="1" ht="23.25" customHeight="1">
      <c r="A430" s="464"/>
      <c r="B430" s="22" t="s">
        <v>1407</v>
      </c>
      <c r="C430" s="16" t="s">
        <v>161</v>
      </c>
      <c r="D430" s="17">
        <v>160</v>
      </c>
      <c r="E430" s="17"/>
      <c r="F430" s="17">
        <f>D430*E430</f>
        <v>0</v>
      </c>
    </row>
    <row r="431" spans="1:7">
      <c r="B431" s="40"/>
      <c r="C431" s="16"/>
    </row>
    <row r="432" spans="1:7" s="6" customFormat="1" ht="70.5" customHeight="1">
      <c r="A432" s="464" t="s">
        <v>922</v>
      </c>
      <c r="B432" s="22" t="s">
        <v>1429</v>
      </c>
      <c r="C432" s="16" t="s">
        <v>161</v>
      </c>
      <c r="D432" s="17">
        <v>160</v>
      </c>
      <c r="E432" s="17"/>
      <c r="F432" s="17">
        <f t="shared" ref="F432" si="58">D432*E432</f>
        <v>0</v>
      </c>
    </row>
    <row r="433" spans="1:6">
      <c r="B433" s="40"/>
      <c r="C433" s="16"/>
    </row>
    <row r="434" spans="1:6" s="6" customFormat="1" ht="51">
      <c r="A434" s="464" t="s">
        <v>924</v>
      </c>
      <c r="B434" s="22" t="s">
        <v>1436</v>
      </c>
      <c r="C434" s="16" t="s">
        <v>32</v>
      </c>
      <c r="D434" s="17">
        <v>160</v>
      </c>
      <c r="E434" s="17"/>
      <c r="F434" s="17">
        <f>D434*E434</f>
        <v>0</v>
      </c>
    </row>
    <row r="435" spans="1:6">
      <c r="B435" s="40"/>
      <c r="C435" s="16"/>
    </row>
    <row r="436" spans="1:6">
      <c r="B436" s="671" t="s">
        <v>1582</v>
      </c>
      <c r="C436" s="16"/>
    </row>
    <row r="437" spans="1:6" ht="38.25">
      <c r="A437" s="464" t="s">
        <v>926</v>
      </c>
      <c r="B437" s="40" t="s">
        <v>1589</v>
      </c>
      <c r="C437" s="16"/>
    </row>
    <row r="438" spans="1:6" ht="29.25" customHeight="1">
      <c r="B438" s="585" t="s">
        <v>1588</v>
      </c>
      <c r="C438" s="16"/>
    </row>
    <row r="439" spans="1:6">
      <c r="B439" s="40" t="s">
        <v>1406</v>
      </c>
      <c r="C439" s="16" t="s">
        <v>32</v>
      </c>
      <c r="D439" s="17">
        <v>45</v>
      </c>
      <c r="F439" s="17">
        <f>D439*E439</f>
        <v>0</v>
      </c>
    </row>
    <row r="440" spans="1:6">
      <c r="B440" s="40"/>
      <c r="C440" s="16"/>
    </row>
    <row r="441" spans="1:6">
      <c r="B441" s="40"/>
      <c r="C441" s="16"/>
    </row>
    <row r="442" spans="1:6" s="6" customFormat="1" ht="51">
      <c r="A442" s="464" t="s">
        <v>987</v>
      </c>
      <c r="B442" s="22" t="s">
        <v>1586</v>
      </c>
      <c r="C442" s="16" t="s">
        <v>32</v>
      </c>
      <c r="D442" s="463">
        <v>45</v>
      </c>
      <c r="E442" s="484"/>
      <c r="F442" s="17">
        <f t="shared" ref="F442" si="59">D442*E442</f>
        <v>0</v>
      </c>
    </row>
    <row r="443" spans="1:6" s="6" customFormat="1">
      <c r="A443" s="464"/>
      <c r="B443" s="22"/>
      <c r="C443" s="16"/>
      <c r="D443" s="17"/>
      <c r="E443" s="17"/>
      <c r="F443" s="17"/>
    </row>
    <row r="444" spans="1:6" s="6" customFormat="1">
      <c r="A444" s="464"/>
      <c r="B444" s="22"/>
      <c r="C444" s="16"/>
      <c r="D444" s="17"/>
      <c r="E444" s="17"/>
      <c r="F444" s="17"/>
    </row>
    <row r="445" spans="1:6" s="6" customFormat="1" ht="63.75">
      <c r="A445" s="464" t="s">
        <v>1098</v>
      </c>
      <c r="B445" s="22" t="s">
        <v>1429</v>
      </c>
      <c r="C445" s="16" t="s">
        <v>161</v>
      </c>
      <c r="D445" s="17">
        <v>45</v>
      </c>
      <c r="E445" s="17"/>
      <c r="F445" s="17">
        <f t="shared" ref="F445" si="60">D445*E445</f>
        <v>0</v>
      </c>
    </row>
    <row r="447" spans="1:6" s="6" customFormat="1">
      <c r="A447" s="464"/>
      <c r="B447" s="22"/>
      <c r="C447" s="16"/>
      <c r="D447" s="17"/>
      <c r="E447" s="17"/>
      <c r="F447" s="17"/>
    </row>
    <row r="448" spans="1:6" s="6" customFormat="1" ht="51">
      <c r="A448" s="464" t="s">
        <v>1100</v>
      </c>
      <c r="B448" s="22" t="s">
        <v>1587</v>
      </c>
      <c r="C448" s="16" t="s">
        <v>32</v>
      </c>
      <c r="D448" s="17">
        <v>45</v>
      </c>
      <c r="E448" s="484"/>
      <c r="F448" s="17">
        <f t="shared" ref="F448" si="61">D448*E448</f>
        <v>0</v>
      </c>
    </row>
    <row r="449" spans="1:10">
      <c r="B449" s="40"/>
      <c r="C449" s="16"/>
    </row>
    <row r="451" spans="1:10" s="6" customFormat="1" ht="51">
      <c r="A451" s="464" t="s">
        <v>1102</v>
      </c>
      <c r="B451" s="22" t="s">
        <v>1436</v>
      </c>
      <c r="C451" s="16" t="s">
        <v>32</v>
      </c>
      <c r="D451" s="17">
        <v>45</v>
      </c>
      <c r="E451" s="17"/>
      <c r="F451" s="17">
        <f>D451*E451</f>
        <v>0</v>
      </c>
    </row>
    <row r="452" spans="1:10" s="6" customFormat="1">
      <c r="A452" s="464"/>
      <c r="B452" s="22"/>
      <c r="C452" s="16"/>
      <c r="D452" s="17"/>
      <c r="E452" s="17"/>
      <c r="F452" s="17"/>
    </row>
    <row r="453" spans="1:10">
      <c r="A453" s="464" t="s">
        <v>1104</v>
      </c>
      <c r="B453" s="22" t="s">
        <v>1584</v>
      </c>
      <c r="C453" s="16" t="s">
        <v>32</v>
      </c>
      <c r="D453" s="17">
        <v>45</v>
      </c>
      <c r="F453" s="17">
        <f>D453*E453</f>
        <v>0</v>
      </c>
    </row>
    <row r="454" spans="1:10">
      <c r="B454" s="40"/>
      <c r="C454" s="16"/>
    </row>
    <row r="455" spans="1:10" s="6" customFormat="1">
      <c r="A455" s="464" t="s">
        <v>8</v>
      </c>
      <c r="B455" s="27" t="s">
        <v>14</v>
      </c>
      <c r="C455" s="28"/>
      <c r="D455" s="29"/>
      <c r="E455" s="29" t="s">
        <v>20</v>
      </c>
      <c r="F455" s="29">
        <f>SUM(F369:F454)</f>
        <v>0</v>
      </c>
    </row>
    <row r="456" spans="1:10" s="6" customFormat="1">
      <c r="A456" s="464"/>
      <c r="B456" s="426"/>
      <c r="C456" s="23"/>
      <c r="D456" s="42"/>
      <c r="E456" s="17"/>
      <c r="F456" s="17"/>
    </row>
    <row r="457" spans="1:10" s="6" customFormat="1">
      <c r="A457" s="464"/>
      <c r="B457" s="426"/>
      <c r="C457" s="23"/>
      <c r="D457" s="42"/>
      <c r="E457" s="17"/>
      <c r="F457" s="17"/>
    </row>
    <row r="458" spans="1:10" s="14" customFormat="1">
      <c r="A458" s="480" t="s">
        <v>9</v>
      </c>
      <c r="B458" s="460" t="s">
        <v>1608</v>
      </c>
      <c r="C458" s="26"/>
      <c r="D458" s="21"/>
      <c r="E458" s="21"/>
      <c r="F458" s="21"/>
      <c r="G458" s="13"/>
      <c r="H458" s="13"/>
    </row>
    <row r="459" spans="1:10" s="14" customFormat="1">
      <c r="A459" s="464"/>
      <c r="B459" s="426"/>
      <c r="C459" s="26"/>
      <c r="D459" s="21"/>
      <c r="E459" s="21"/>
      <c r="F459" s="21"/>
      <c r="G459" s="13"/>
      <c r="H459" s="13"/>
    </row>
    <row r="460" spans="1:10" s="12" customFormat="1" ht="56.25" customHeight="1">
      <c r="A460" s="464"/>
      <c r="B460" s="759" t="s">
        <v>0</v>
      </c>
      <c r="C460" s="763"/>
      <c r="D460" s="763"/>
      <c r="E460" s="763"/>
      <c r="F460" s="25"/>
      <c r="J460" s="37"/>
    </row>
    <row r="461" spans="1:10" s="6" customFormat="1">
      <c r="A461" s="464"/>
      <c r="B461" s="22"/>
      <c r="C461" s="16"/>
      <c r="D461" s="429"/>
      <c r="E461" s="17"/>
      <c r="F461" s="430"/>
      <c r="J461" s="14"/>
    </row>
    <row r="462" spans="1:10" s="6" customFormat="1" ht="51">
      <c r="A462" s="464">
        <v>1</v>
      </c>
      <c r="B462" s="22" t="s">
        <v>1722</v>
      </c>
      <c r="C462" s="16" t="s">
        <v>32</v>
      </c>
      <c r="D462" s="17">
        <v>217</v>
      </c>
      <c r="E462" s="17"/>
      <c r="F462" s="17">
        <f>D462*E462</f>
        <v>0</v>
      </c>
    </row>
    <row r="463" spans="1:10" s="6" customFormat="1">
      <c r="A463" s="464"/>
      <c r="B463" s="22"/>
      <c r="C463" s="16"/>
      <c r="D463" s="17"/>
      <c r="E463" s="17"/>
      <c r="F463" s="17"/>
    </row>
    <row r="464" spans="1:10" s="6" customFormat="1" ht="63.75">
      <c r="A464" s="464">
        <v>2</v>
      </c>
      <c r="B464" s="22" t="s">
        <v>1438</v>
      </c>
      <c r="C464" s="16" t="s">
        <v>32</v>
      </c>
      <c r="D464" s="17">
        <v>185</v>
      </c>
      <c r="E464" s="17"/>
      <c r="F464" s="17">
        <f>D464*E464</f>
        <v>0</v>
      </c>
    </row>
    <row r="465" spans="1:8" s="6" customFormat="1">
      <c r="A465" s="464"/>
      <c r="B465" s="22"/>
      <c r="C465" s="16"/>
      <c r="D465" s="17"/>
      <c r="E465" s="17"/>
      <c r="F465" s="17"/>
    </row>
    <row r="466" spans="1:8" s="6" customFormat="1" ht="25.5">
      <c r="A466" s="464">
        <v>3</v>
      </c>
      <c r="B466" s="22" t="s">
        <v>1723</v>
      </c>
      <c r="C466" s="16" t="s">
        <v>32</v>
      </c>
      <c r="D466" s="17">
        <v>217</v>
      </c>
      <c r="E466" s="17"/>
      <c r="F466" s="17">
        <f>D466*E466</f>
        <v>0</v>
      </c>
    </row>
    <row r="467" spans="1:8" s="6" customFormat="1">
      <c r="A467" s="464"/>
      <c r="B467" s="22"/>
      <c r="C467" s="16"/>
      <c r="D467" s="17"/>
      <c r="E467" s="17"/>
      <c r="F467" s="17"/>
    </row>
    <row r="468" spans="1:8" s="14" customFormat="1" ht="38.25">
      <c r="A468" s="464">
        <v>4</v>
      </c>
      <c r="B468" s="22" t="s">
        <v>1724</v>
      </c>
      <c r="C468" s="41" t="s">
        <v>161</v>
      </c>
      <c r="D468" s="17">
        <v>217</v>
      </c>
      <c r="E468" s="17"/>
      <c r="F468" s="17">
        <f>D468*E468</f>
        <v>0</v>
      </c>
      <c r="G468" s="13"/>
      <c r="H468" s="13"/>
    </row>
    <row r="469" spans="1:8" s="14" customFormat="1">
      <c r="A469" s="464"/>
      <c r="B469" s="22"/>
      <c r="C469" s="440"/>
      <c r="D469" s="17"/>
      <c r="E469" s="441"/>
      <c r="F469" s="441"/>
      <c r="G469" s="13"/>
      <c r="H469" s="13"/>
    </row>
    <row r="470" spans="1:8" s="6" customFormat="1">
      <c r="A470" s="464" t="s">
        <v>9</v>
      </c>
      <c r="B470" s="27" t="s">
        <v>1</v>
      </c>
      <c r="C470" s="28"/>
      <c r="D470" s="29"/>
      <c r="E470" s="29" t="s">
        <v>20</v>
      </c>
      <c r="F470" s="29">
        <f>SUM(F462:F468)</f>
        <v>0</v>
      </c>
    </row>
    <row r="471" spans="1:8" s="6" customFormat="1">
      <c r="A471" s="464"/>
      <c r="B471" s="426"/>
      <c r="C471" s="23"/>
      <c r="D471" s="42"/>
      <c r="E471" s="17"/>
      <c r="F471" s="17"/>
    </row>
    <row r="472" spans="1:8" s="6" customFormat="1">
      <c r="A472" s="464"/>
      <c r="B472" s="426"/>
      <c r="C472" s="23"/>
      <c r="D472" s="42"/>
      <c r="E472" s="17"/>
      <c r="F472" s="17"/>
    </row>
    <row r="473" spans="1:8" s="14" customFormat="1">
      <c r="A473" s="480" t="s">
        <v>10</v>
      </c>
      <c r="B473" s="460" t="s">
        <v>1609</v>
      </c>
      <c r="C473" s="26"/>
      <c r="D473" s="21"/>
      <c r="E473" s="21"/>
      <c r="F473" s="21"/>
      <c r="G473" s="13"/>
      <c r="H473" s="13"/>
    </row>
    <row r="474" spans="1:8" s="14" customFormat="1">
      <c r="A474" s="464"/>
      <c r="B474" s="426"/>
      <c r="C474" s="26"/>
      <c r="D474" s="21"/>
      <c r="E474" s="21"/>
      <c r="F474" s="21"/>
      <c r="G474" s="13"/>
      <c r="H474" s="13"/>
    </row>
    <row r="475" spans="1:8" s="31" customFormat="1" ht="31.5" customHeight="1">
      <c r="A475" s="464"/>
      <c r="B475" s="759" t="s">
        <v>24</v>
      </c>
      <c r="C475" s="763"/>
      <c r="D475" s="763"/>
      <c r="E475" s="763"/>
      <c r="F475" s="442"/>
      <c r="G475" s="30"/>
      <c r="H475" s="30"/>
    </row>
    <row r="476" spans="1:8" s="31" customFormat="1" ht="45" customHeight="1">
      <c r="A476" s="464"/>
      <c r="B476" s="759" t="s">
        <v>1439</v>
      </c>
      <c r="C476" s="763"/>
      <c r="D476" s="763"/>
      <c r="E476" s="763"/>
      <c r="F476" s="442"/>
      <c r="G476" s="30"/>
      <c r="H476" s="30"/>
    </row>
    <row r="477" spans="1:8" s="14" customFormat="1">
      <c r="A477" s="464"/>
      <c r="B477" s="22"/>
      <c r="C477" s="440"/>
      <c r="D477" s="17"/>
      <c r="E477" s="17"/>
      <c r="F477" s="17"/>
      <c r="G477" s="13"/>
      <c r="H477" s="13"/>
    </row>
    <row r="478" spans="1:8" s="19" customFormat="1" ht="177" customHeight="1">
      <c r="A478" s="464">
        <v>1</v>
      </c>
      <c r="B478" s="424" t="s">
        <v>1594</v>
      </c>
      <c r="C478" s="16"/>
      <c r="D478" s="17"/>
      <c r="E478" s="17"/>
      <c r="F478" s="17"/>
      <c r="G478" s="18"/>
      <c r="H478" s="18"/>
    </row>
    <row r="479" spans="1:8" s="19" customFormat="1" ht="15" customHeight="1">
      <c r="A479" s="464"/>
      <c r="B479" s="424"/>
      <c r="C479" s="16"/>
      <c r="D479" s="17"/>
      <c r="E479" s="17"/>
      <c r="F479" s="17"/>
      <c r="G479" s="18"/>
      <c r="H479" s="18"/>
    </row>
    <row r="480" spans="1:8" s="19" customFormat="1" ht="15" customHeight="1">
      <c r="A480" s="464"/>
      <c r="B480" s="424" t="s">
        <v>1599</v>
      </c>
      <c r="C480" s="16" t="s">
        <v>104</v>
      </c>
      <c r="D480" s="17">
        <v>180</v>
      </c>
      <c r="E480" s="17"/>
      <c r="F480" s="17">
        <f t="shared" ref="F480:F481" si="62">D480*E480</f>
        <v>0</v>
      </c>
      <c r="G480" s="18"/>
      <c r="H480" s="18"/>
    </row>
    <row r="481" spans="1:8" s="19" customFormat="1" ht="15" customHeight="1">
      <c r="A481" s="464"/>
      <c r="B481" s="424" t="s">
        <v>1600</v>
      </c>
      <c r="C481" s="16" t="s">
        <v>104</v>
      </c>
      <c r="D481" s="17">
        <v>45</v>
      </c>
      <c r="E481" s="17"/>
      <c r="F481" s="17">
        <f t="shared" si="62"/>
        <v>0</v>
      </c>
      <c r="G481" s="18"/>
      <c r="H481" s="18"/>
    </row>
    <row r="482" spans="1:8" s="19" customFormat="1" ht="15" customHeight="1">
      <c r="A482" s="464"/>
      <c r="B482" s="424"/>
      <c r="C482" s="16"/>
      <c r="D482" s="17"/>
      <c r="E482" s="17"/>
      <c r="F482" s="17"/>
      <c r="G482" s="18"/>
      <c r="H482" s="18"/>
    </row>
    <row r="483" spans="1:8" s="19" customFormat="1" ht="89.25">
      <c r="A483" s="464">
        <v>2</v>
      </c>
      <c r="B483" s="424" t="s">
        <v>1725</v>
      </c>
      <c r="C483" s="16" t="s">
        <v>105</v>
      </c>
      <c r="D483" s="17">
        <v>49</v>
      </c>
      <c r="E483" s="17"/>
      <c r="F483" s="17">
        <f>D483*E483</f>
        <v>0</v>
      </c>
      <c r="G483" s="18"/>
      <c r="H483" s="18"/>
    </row>
    <row r="484" spans="1:8" s="19" customFormat="1" ht="15" customHeight="1">
      <c r="A484" s="464"/>
      <c r="B484" s="424"/>
      <c r="C484" s="16"/>
      <c r="D484" s="17"/>
      <c r="E484" s="17"/>
      <c r="F484" s="17"/>
      <c r="G484" s="18"/>
      <c r="H484" s="18"/>
    </row>
    <row r="485" spans="1:8" s="19" customFormat="1" ht="114.75">
      <c r="A485" s="464">
        <v>3</v>
      </c>
      <c r="B485" s="424" t="s">
        <v>1595</v>
      </c>
      <c r="C485" s="16" t="s">
        <v>19</v>
      </c>
      <c r="D485" s="17">
        <v>1.8</v>
      </c>
      <c r="E485" s="17"/>
      <c r="F485" s="17">
        <f>E485*D485</f>
        <v>0</v>
      </c>
      <c r="G485" s="18"/>
      <c r="H485" s="18"/>
    </row>
    <row r="486" spans="1:8" s="19" customFormat="1" ht="15.75" customHeight="1">
      <c r="A486" s="464"/>
      <c r="B486" s="424"/>
      <c r="C486" s="16"/>
      <c r="D486" s="17"/>
      <c r="E486" s="17"/>
      <c r="F486" s="17"/>
      <c r="G486" s="18"/>
      <c r="H486" s="18"/>
    </row>
    <row r="487" spans="1:8" s="19" customFormat="1" ht="102">
      <c r="A487" s="464">
        <v>4</v>
      </c>
      <c r="B487" s="424" t="s">
        <v>163</v>
      </c>
      <c r="C487" s="16" t="s">
        <v>19</v>
      </c>
      <c r="D487" s="17">
        <v>45</v>
      </c>
      <c r="E487" s="17"/>
      <c r="F487" s="17">
        <f>E487*D487</f>
        <v>0</v>
      </c>
      <c r="G487" s="18"/>
      <c r="H487" s="18"/>
    </row>
    <row r="488" spans="1:8" s="19" customFormat="1" ht="15" customHeight="1">
      <c r="A488" s="464"/>
      <c r="B488" s="424"/>
      <c r="C488" s="16"/>
      <c r="D488" s="17"/>
      <c r="E488" s="17"/>
      <c r="F488" s="17"/>
      <c r="G488" s="18"/>
      <c r="H488" s="18"/>
    </row>
    <row r="489" spans="1:8" s="19" customFormat="1" ht="63.75">
      <c r="A489" s="464">
        <v>5</v>
      </c>
      <c r="B489" s="424" t="s">
        <v>1726</v>
      </c>
      <c r="C489" s="16" t="s">
        <v>19</v>
      </c>
      <c r="D489" s="17">
        <v>51</v>
      </c>
      <c r="E489" s="17"/>
      <c r="F489" s="17">
        <f>D489*E489</f>
        <v>0</v>
      </c>
      <c r="G489" s="18"/>
      <c r="H489" s="18"/>
    </row>
    <row r="490" spans="1:8" s="19" customFormat="1" ht="15" customHeight="1">
      <c r="A490" s="464"/>
      <c r="B490" s="424"/>
      <c r="C490" s="16"/>
      <c r="D490" s="17"/>
      <c r="E490" s="17"/>
      <c r="F490" s="17"/>
      <c r="G490" s="18"/>
      <c r="H490" s="18"/>
    </row>
    <row r="491" spans="1:8" s="19" customFormat="1" ht="76.5">
      <c r="A491" s="464">
        <v>6</v>
      </c>
      <c r="B491" s="424" t="s">
        <v>1727</v>
      </c>
      <c r="C491" s="16" t="s">
        <v>19</v>
      </c>
      <c r="D491" s="17">
        <v>5.5</v>
      </c>
      <c r="E491" s="17"/>
      <c r="F491" s="17">
        <f>D491*E491</f>
        <v>0</v>
      </c>
      <c r="G491" s="18"/>
      <c r="H491" s="18"/>
    </row>
    <row r="492" spans="1:8" s="19" customFormat="1" ht="15.75" customHeight="1">
      <c r="A492" s="464"/>
      <c r="B492" s="424"/>
      <c r="C492" s="16"/>
      <c r="D492" s="17"/>
      <c r="E492" s="17"/>
      <c r="F492" s="17"/>
      <c r="G492" s="18"/>
      <c r="H492" s="18"/>
    </row>
    <row r="493" spans="1:8" s="19" customFormat="1" ht="89.25">
      <c r="A493" s="464">
        <v>7</v>
      </c>
      <c r="B493" s="22" t="s">
        <v>1728</v>
      </c>
      <c r="C493" s="16" t="s">
        <v>19</v>
      </c>
      <c r="D493" s="17">
        <v>110</v>
      </c>
      <c r="E493" s="17"/>
      <c r="F493" s="17">
        <f>D493*E493</f>
        <v>0</v>
      </c>
      <c r="G493" s="18"/>
      <c r="H493" s="18"/>
    </row>
    <row r="494" spans="1:8" s="19" customFormat="1" ht="15" customHeight="1">
      <c r="A494" s="464"/>
      <c r="B494" s="22"/>
      <c r="C494" s="16"/>
      <c r="D494" s="17"/>
      <c r="E494" s="17"/>
      <c r="F494" s="17"/>
      <c r="G494" s="18"/>
      <c r="H494" s="18"/>
    </row>
    <row r="495" spans="1:8" s="19" customFormat="1" ht="122.25" customHeight="1">
      <c r="A495" s="464">
        <v>8</v>
      </c>
      <c r="B495" s="424" t="s">
        <v>1729</v>
      </c>
      <c r="C495" s="16"/>
      <c r="D495" s="17"/>
      <c r="E495" s="17"/>
      <c r="F495" s="17"/>
      <c r="G495" s="18"/>
      <c r="H495" s="18"/>
    </row>
    <row r="496" spans="1:8" s="19" customFormat="1" ht="15" customHeight="1">
      <c r="A496" s="464"/>
      <c r="B496" s="424" t="s">
        <v>1730</v>
      </c>
      <c r="C496" s="16" t="s">
        <v>104</v>
      </c>
      <c r="D496" s="17">
        <v>42</v>
      </c>
      <c r="E496" s="17"/>
      <c r="F496" s="17">
        <f t="shared" ref="F496:F497" si="63">D496*E496</f>
        <v>0</v>
      </c>
      <c r="G496" s="18"/>
      <c r="H496" s="18"/>
    </row>
    <row r="497" spans="1:8" s="19" customFormat="1" ht="15" customHeight="1">
      <c r="A497" s="464"/>
      <c r="B497" s="424" t="s">
        <v>1731</v>
      </c>
      <c r="C497" s="16" t="s">
        <v>104</v>
      </c>
      <c r="D497" s="17">
        <v>5.8</v>
      </c>
      <c r="E497" s="17"/>
      <c r="F497" s="17">
        <f t="shared" si="63"/>
        <v>0</v>
      </c>
      <c r="G497" s="18"/>
      <c r="H497" s="18"/>
    </row>
    <row r="498" spans="1:8" s="19" customFormat="1" ht="15" customHeight="1">
      <c r="A498" s="464"/>
      <c r="B498" s="586"/>
      <c r="C498" s="16"/>
      <c r="D498" s="17"/>
      <c r="E498" s="17"/>
      <c r="F498" s="17"/>
      <c r="G498" s="18"/>
      <c r="H498" s="18"/>
    </row>
    <row r="499" spans="1:8" s="19" customFormat="1" ht="63.75">
      <c r="A499" s="464">
        <v>10</v>
      </c>
      <c r="B499" s="587" t="s">
        <v>1732</v>
      </c>
      <c r="C499" s="16"/>
      <c r="D499" s="17"/>
      <c r="E499" s="17"/>
      <c r="F499" s="17"/>
      <c r="G499" s="18"/>
      <c r="H499" s="18"/>
    </row>
    <row r="500" spans="1:8" s="19" customFormat="1" ht="17.25" customHeight="1">
      <c r="A500" s="464"/>
      <c r="B500" s="588" t="s">
        <v>1596</v>
      </c>
      <c r="C500" s="16"/>
      <c r="D500" s="17"/>
      <c r="E500" s="17"/>
      <c r="F500" s="17"/>
      <c r="G500" s="18"/>
      <c r="H500" s="18"/>
    </row>
    <row r="501" spans="1:8" s="19" customFormat="1" ht="12.75">
      <c r="A501" s="464"/>
      <c r="B501" s="588" t="s">
        <v>1597</v>
      </c>
      <c r="C501" s="16" t="s">
        <v>1605</v>
      </c>
      <c r="D501" s="17">
        <v>42</v>
      </c>
      <c r="E501" s="17"/>
      <c r="F501" s="17">
        <f t="shared" ref="F501" si="64">D501*E501</f>
        <v>0</v>
      </c>
      <c r="G501" s="18"/>
      <c r="H501" s="18"/>
    </row>
    <row r="502" spans="1:8" s="19" customFormat="1" ht="12.75">
      <c r="A502" s="464"/>
      <c r="B502" s="424"/>
      <c r="C502" s="16"/>
      <c r="D502" s="17"/>
      <c r="E502" s="17"/>
      <c r="F502" s="17"/>
      <c r="G502" s="18"/>
      <c r="H502" s="18"/>
    </row>
    <row r="503" spans="1:8" s="19" customFormat="1" ht="12.75">
      <c r="A503" s="464"/>
      <c r="B503" s="424"/>
      <c r="C503" s="16"/>
      <c r="D503" s="17"/>
      <c r="E503" s="17"/>
      <c r="F503" s="17"/>
      <c r="G503" s="18"/>
      <c r="H503" s="18"/>
    </row>
    <row r="504" spans="1:8" s="19" customFormat="1" ht="114.75">
      <c r="A504" s="464">
        <v>11</v>
      </c>
      <c r="B504" s="424" t="s">
        <v>1440</v>
      </c>
      <c r="C504" s="16" t="s">
        <v>19</v>
      </c>
      <c r="D504" s="17">
        <v>2</v>
      </c>
      <c r="E504" s="17"/>
      <c r="F504" s="17">
        <f>D504*E504</f>
        <v>0</v>
      </c>
      <c r="G504" s="18"/>
      <c r="H504" s="18"/>
    </row>
    <row r="505" spans="1:8" s="19" customFormat="1" ht="16.5" customHeight="1">
      <c r="A505" s="464"/>
      <c r="B505" s="424"/>
      <c r="C505" s="16"/>
      <c r="D505" s="17"/>
      <c r="E505" s="17"/>
      <c r="F505" s="17"/>
      <c r="G505" s="18"/>
      <c r="H505" s="18"/>
    </row>
    <row r="506" spans="1:8" s="19" customFormat="1" ht="38.25">
      <c r="A506" s="464">
        <v>12</v>
      </c>
      <c r="B506" s="424" t="s">
        <v>107</v>
      </c>
      <c r="C506" s="16" t="s">
        <v>19</v>
      </c>
      <c r="D506" s="17">
        <v>2</v>
      </c>
      <c r="E506" s="17"/>
      <c r="F506" s="17">
        <f>D506*E506</f>
        <v>0</v>
      </c>
      <c r="G506" s="18"/>
      <c r="H506" s="18"/>
    </row>
    <row r="507" spans="1:8" s="19" customFormat="1" ht="16.5" customHeight="1">
      <c r="A507" s="464"/>
      <c r="B507" s="424"/>
      <c r="C507" s="16"/>
      <c r="D507" s="17"/>
      <c r="E507" s="17"/>
      <c r="F507" s="17"/>
      <c r="G507" s="18"/>
      <c r="H507" s="18"/>
    </row>
    <row r="508" spans="1:8" s="19" customFormat="1" ht="114.75">
      <c r="A508" s="464">
        <v>13</v>
      </c>
      <c r="B508" s="424" t="s">
        <v>106</v>
      </c>
      <c r="C508" s="16" t="s">
        <v>19</v>
      </c>
      <c r="D508" s="17">
        <v>2</v>
      </c>
      <c r="E508" s="17"/>
      <c r="F508" s="17">
        <f>D508*E508</f>
        <v>0</v>
      </c>
      <c r="G508" s="18"/>
      <c r="H508" s="18"/>
    </row>
    <row r="509" spans="1:8" s="19" customFormat="1" ht="15.75" customHeight="1">
      <c r="A509" s="464"/>
      <c r="B509" s="424"/>
      <c r="C509" s="16"/>
      <c r="D509" s="17"/>
      <c r="E509" s="17"/>
      <c r="F509" s="17"/>
      <c r="G509" s="18"/>
      <c r="H509" s="18"/>
    </row>
    <row r="510" spans="1:8" s="19" customFormat="1" ht="72" customHeight="1">
      <c r="A510" s="464">
        <v>14</v>
      </c>
      <c r="B510" s="424" t="s">
        <v>108</v>
      </c>
      <c r="C510" s="16" t="s">
        <v>105</v>
      </c>
      <c r="D510" s="17">
        <v>49</v>
      </c>
      <c r="E510" s="17"/>
      <c r="F510" s="17">
        <f>D510*E510</f>
        <v>0</v>
      </c>
      <c r="G510" s="18"/>
      <c r="H510" s="18"/>
    </row>
    <row r="511" spans="1:8" s="19" customFormat="1" ht="12.75">
      <c r="A511" s="464"/>
      <c r="B511" s="424"/>
      <c r="C511" s="16"/>
      <c r="D511" s="17"/>
      <c r="E511" s="17"/>
      <c r="F511" s="17"/>
      <c r="G511" s="18"/>
      <c r="H511" s="18"/>
    </row>
    <row r="512" spans="1:8" s="19" customFormat="1" ht="51">
      <c r="A512" s="464">
        <v>15</v>
      </c>
      <c r="B512" s="424" t="s">
        <v>1606</v>
      </c>
      <c r="C512" s="16" t="s">
        <v>32</v>
      </c>
      <c r="D512" s="17">
        <v>217</v>
      </c>
      <c r="E512" s="17"/>
      <c r="F512" s="17">
        <f>+D512*E512</f>
        <v>0</v>
      </c>
      <c r="G512" s="18"/>
      <c r="H512" s="18"/>
    </row>
    <row r="513" spans="1:8" s="14" customFormat="1">
      <c r="A513" s="464"/>
      <c r="B513" s="22"/>
      <c r="C513" s="440"/>
      <c r="D513" s="17"/>
      <c r="E513" s="17"/>
      <c r="F513" s="17"/>
      <c r="G513" s="13"/>
      <c r="H513" s="13"/>
    </row>
    <row r="514" spans="1:8" s="19" customFormat="1" ht="12.75">
      <c r="A514" s="464" t="s">
        <v>10</v>
      </c>
      <c r="B514" s="27" t="s">
        <v>34</v>
      </c>
      <c r="C514" s="443"/>
      <c r="D514" s="434"/>
      <c r="E514" s="29" t="s">
        <v>20</v>
      </c>
      <c r="F514" s="29">
        <f>SUM(F478:F512)</f>
        <v>0</v>
      </c>
      <c r="G514" s="18"/>
      <c r="H514" s="18"/>
    </row>
    <row r="515" spans="1:8" s="14" customFormat="1">
      <c r="A515" s="464"/>
      <c r="B515" s="22"/>
      <c r="C515" s="440"/>
      <c r="D515" s="17"/>
      <c r="E515" s="17"/>
      <c r="F515" s="17"/>
      <c r="G515" s="13"/>
      <c r="H515" s="13"/>
    </row>
    <row r="516" spans="1:8" s="6" customFormat="1">
      <c r="A516" s="464"/>
      <c r="B516" s="426"/>
      <c r="C516" s="23"/>
      <c r="D516" s="42"/>
      <c r="E516" s="17"/>
      <c r="F516" s="17"/>
    </row>
    <row r="517" spans="1:8" s="6" customFormat="1">
      <c r="A517" s="480" t="s">
        <v>36</v>
      </c>
      <c r="B517" s="460" t="s">
        <v>1610</v>
      </c>
      <c r="C517" s="26"/>
      <c r="D517" s="21"/>
      <c r="E517" s="21"/>
      <c r="F517" s="21"/>
    </row>
    <row r="518" spans="1:8" s="6" customFormat="1">
      <c r="A518" s="464"/>
      <c r="B518" s="426"/>
      <c r="C518" s="26"/>
      <c r="D518" s="21"/>
      <c r="E518" s="21"/>
      <c r="F518" s="21"/>
    </row>
    <row r="519" spans="1:8" s="6" customFormat="1" ht="29.25" customHeight="1">
      <c r="A519" s="464"/>
      <c r="B519" s="766" t="s">
        <v>24</v>
      </c>
      <c r="C519" s="767"/>
      <c r="D519" s="767"/>
      <c r="E519" s="767"/>
      <c r="F519" s="441"/>
    </row>
    <row r="520" spans="1:8" s="6" customFormat="1" ht="41.25" customHeight="1">
      <c r="A520" s="464"/>
      <c r="B520" s="766" t="s">
        <v>25</v>
      </c>
      <c r="C520" s="767"/>
      <c r="D520" s="767"/>
      <c r="E520" s="767"/>
      <c r="F520" s="441"/>
    </row>
    <row r="521" spans="1:8" s="6" customFormat="1" ht="42.75" customHeight="1">
      <c r="A521" s="464"/>
      <c r="B521" s="766" t="s">
        <v>122</v>
      </c>
      <c r="C521" s="767"/>
      <c r="D521" s="767"/>
      <c r="E521" s="767"/>
      <c r="F521" s="441"/>
    </row>
    <row r="522" spans="1:8" s="6" customFormat="1" ht="93.75" customHeight="1">
      <c r="A522" s="464"/>
      <c r="B522" s="766" t="s">
        <v>123</v>
      </c>
      <c r="C522" s="767"/>
      <c r="D522" s="767"/>
      <c r="E522" s="767"/>
      <c r="F522" s="441"/>
    </row>
    <row r="523" spans="1:8" s="6" customFormat="1" ht="81.75" customHeight="1">
      <c r="A523" s="464"/>
      <c r="B523" s="766" t="s">
        <v>124</v>
      </c>
      <c r="C523" s="767"/>
      <c r="D523" s="767"/>
      <c r="E523" s="767"/>
      <c r="F523" s="441"/>
    </row>
    <row r="524" spans="1:8" s="6" customFormat="1" ht="120.75" customHeight="1">
      <c r="A524" s="464"/>
      <c r="B524" s="766" t="s">
        <v>125</v>
      </c>
      <c r="C524" s="767"/>
      <c r="D524" s="767"/>
      <c r="E524" s="767"/>
      <c r="F524" s="441"/>
    </row>
    <row r="525" spans="1:8" s="6" customFormat="1" ht="106.5" customHeight="1">
      <c r="A525" s="464"/>
      <c r="B525" s="766" t="s">
        <v>126</v>
      </c>
      <c r="C525" s="767"/>
      <c r="D525" s="767"/>
      <c r="E525" s="767"/>
      <c r="F525" s="441"/>
    </row>
    <row r="526" spans="1:8" s="6" customFormat="1" ht="111.75" customHeight="1">
      <c r="A526" s="464"/>
      <c r="B526" s="766" t="s">
        <v>127</v>
      </c>
      <c r="C526" s="767"/>
      <c r="D526" s="767"/>
      <c r="E526" s="767"/>
      <c r="F526" s="441"/>
    </row>
    <row r="527" spans="1:8" s="6" customFormat="1" ht="105" customHeight="1">
      <c r="A527" s="464"/>
      <c r="B527" s="766" t="s">
        <v>129</v>
      </c>
      <c r="C527" s="767"/>
      <c r="D527" s="767"/>
      <c r="E527" s="767"/>
      <c r="F527" s="441"/>
    </row>
    <row r="528" spans="1:8" s="6" customFormat="1" ht="82.5" customHeight="1">
      <c r="A528" s="464"/>
      <c r="B528" s="766" t="s">
        <v>128</v>
      </c>
      <c r="C528" s="767"/>
      <c r="D528" s="767"/>
      <c r="E528" s="767"/>
      <c r="F528" s="441"/>
    </row>
    <row r="529" spans="1:8" s="6" customFormat="1" ht="111" customHeight="1">
      <c r="A529" s="464"/>
      <c r="B529" s="766" t="s">
        <v>130</v>
      </c>
      <c r="C529" s="767"/>
      <c r="D529" s="767"/>
      <c r="E529" s="767"/>
      <c r="F529" s="441"/>
    </row>
    <row r="530" spans="1:8" s="6" customFormat="1" ht="69" customHeight="1">
      <c r="A530" s="464"/>
      <c r="B530" s="766" t="s">
        <v>131</v>
      </c>
      <c r="C530" s="767"/>
      <c r="D530" s="767"/>
      <c r="E530" s="767"/>
      <c r="F530" s="441"/>
    </row>
    <row r="531" spans="1:8" s="6" customFormat="1" ht="81.75" customHeight="1">
      <c r="A531" s="464"/>
      <c r="B531" s="766" t="s">
        <v>132</v>
      </c>
      <c r="C531" s="767"/>
      <c r="D531" s="767"/>
      <c r="E531" s="767"/>
      <c r="F531" s="441"/>
    </row>
    <row r="532" spans="1:8" s="6" customFormat="1" ht="96.75" customHeight="1">
      <c r="A532" s="464"/>
      <c r="B532" s="766" t="s">
        <v>133</v>
      </c>
      <c r="C532" s="767"/>
      <c r="D532" s="767"/>
      <c r="E532" s="767"/>
      <c r="F532" s="441"/>
    </row>
    <row r="533" spans="1:8" s="6" customFormat="1" ht="74.25" customHeight="1">
      <c r="A533" s="464"/>
      <c r="B533" s="766" t="s">
        <v>134</v>
      </c>
      <c r="C533" s="767"/>
      <c r="D533" s="767"/>
      <c r="E533" s="767"/>
      <c r="F533" s="441"/>
    </row>
    <row r="534" spans="1:8" s="6" customFormat="1" ht="82.5" customHeight="1">
      <c r="A534" s="464"/>
      <c r="B534" s="766" t="s">
        <v>135</v>
      </c>
      <c r="C534" s="767"/>
      <c r="D534" s="767"/>
      <c r="E534" s="767"/>
      <c r="F534" s="441"/>
    </row>
    <row r="535" spans="1:8" s="6" customFormat="1" ht="23.25" customHeight="1">
      <c r="A535" s="464"/>
      <c r="B535" s="766" t="s">
        <v>136</v>
      </c>
      <c r="C535" s="767"/>
      <c r="D535" s="767"/>
      <c r="E535" s="767"/>
      <c r="F535" s="441"/>
    </row>
    <row r="536" spans="1:8" s="6" customFormat="1">
      <c r="A536" s="464"/>
      <c r="B536" s="426"/>
      <c r="C536" s="20"/>
      <c r="D536" s="20"/>
      <c r="E536" s="17"/>
      <c r="F536" s="441"/>
    </row>
    <row r="537" spans="1:8" s="19" customFormat="1" ht="134.25" customHeight="1">
      <c r="A537" s="464">
        <v>1</v>
      </c>
      <c r="B537" s="424" t="s">
        <v>172</v>
      </c>
      <c r="C537" s="16"/>
      <c r="D537" s="17"/>
      <c r="E537" s="17"/>
      <c r="F537" s="17"/>
      <c r="G537" s="18"/>
      <c r="H537" s="18"/>
    </row>
    <row r="538" spans="1:8" s="19" customFormat="1" ht="57" customHeight="1">
      <c r="A538" s="464"/>
      <c r="B538" s="424" t="s">
        <v>170</v>
      </c>
      <c r="C538" s="16"/>
      <c r="D538" s="17"/>
      <c r="E538" s="17"/>
      <c r="F538" s="17"/>
      <c r="G538" s="18"/>
      <c r="H538" s="18"/>
    </row>
    <row r="539" spans="1:8" s="19" customFormat="1" ht="38.25">
      <c r="A539" s="464"/>
      <c r="B539" s="424" t="s">
        <v>171</v>
      </c>
      <c r="C539" s="16" t="s">
        <v>32</v>
      </c>
      <c r="D539" s="17">
        <v>14.5</v>
      </c>
      <c r="E539" s="17"/>
      <c r="F539" s="17">
        <f>+D539*E539</f>
        <v>0</v>
      </c>
      <c r="G539" s="18"/>
      <c r="H539" s="18"/>
    </row>
    <row r="540" spans="1:8" s="19" customFormat="1" ht="12.75">
      <c r="A540" s="464"/>
      <c r="B540" s="424"/>
      <c r="C540" s="16"/>
      <c r="D540" s="17"/>
      <c r="E540" s="17"/>
      <c r="F540" s="17"/>
      <c r="G540" s="18"/>
      <c r="H540" s="18"/>
    </row>
    <row r="541" spans="1:8" s="19" customFormat="1" ht="12.75">
      <c r="A541" s="464"/>
      <c r="B541" s="424"/>
      <c r="C541" s="16"/>
      <c r="D541" s="17"/>
      <c r="E541" s="17"/>
      <c r="F541" s="17"/>
      <c r="G541" s="18"/>
      <c r="H541" s="18"/>
    </row>
    <row r="542" spans="1:8" s="19" customFormat="1" ht="114.75">
      <c r="A542" s="464">
        <v>2</v>
      </c>
      <c r="B542" s="424" t="s">
        <v>183</v>
      </c>
      <c r="C542" s="16"/>
      <c r="D542" s="17"/>
      <c r="E542" s="17"/>
      <c r="F542" s="17"/>
      <c r="G542" s="18"/>
      <c r="H542" s="18"/>
    </row>
    <row r="543" spans="1:8" s="19" customFormat="1" ht="51">
      <c r="A543" s="464"/>
      <c r="B543" s="424" t="s">
        <v>170</v>
      </c>
      <c r="C543" s="16"/>
      <c r="D543" s="17"/>
      <c r="E543" s="17"/>
      <c r="F543" s="17"/>
      <c r="G543" s="18"/>
      <c r="H543" s="18"/>
    </row>
    <row r="544" spans="1:8" s="19" customFormat="1" ht="38.25">
      <c r="A544" s="464"/>
      <c r="B544" s="424" t="s">
        <v>171</v>
      </c>
      <c r="C544" s="16" t="s">
        <v>32</v>
      </c>
      <c r="D544" s="17">
        <v>36</v>
      </c>
      <c r="E544" s="17"/>
      <c r="F544" s="17">
        <f>+D544*E544</f>
        <v>0</v>
      </c>
      <c r="G544" s="18"/>
      <c r="H544" s="18"/>
    </row>
    <row r="545" spans="1:8" s="19" customFormat="1" ht="12.75">
      <c r="A545" s="464"/>
      <c r="B545" s="424"/>
      <c r="C545" s="16"/>
      <c r="D545" s="17"/>
      <c r="E545" s="17"/>
      <c r="F545" s="17"/>
      <c r="G545" s="18"/>
      <c r="H545" s="18"/>
    </row>
    <row r="546" spans="1:8" s="19" customFormat="1" ht="12.75">
      <c r="A546" s="464"/>
      <c r="B546" s="424"/>
      <c r="C546" s="16"/>
      <c r="D546" s="17"/>
      <c r="E546" s="17"/>
      <c r="F546" s="17"/>
      <c r="G546" s="18"/>
      <c r="H546" s="18"/>
    </row>
    <row r="547" spans="1:8" s="19" customFormat="1" ht="102">
      <c r="A547" s="464">
        <v>3</v>
      </c>
      <c r="B547" s="424" t="s">
        <v>184</v>
      </c>
      <c r="C547" s="16"/>
      <c r="D547" s="17"/>
      <c r="E547" s="17"/>
      <c r="F547" s="17"/>
      <c r="G547" s="18"/>
      <c r="H547" s="18"/>
    </row>
    <row r="548" spans="1:8" s="19" customFormat="1" ht="51">
      <c r="A548" s="464"/>
      <c r="B548" s="424" t="s">
        <v>170</v>
      </c>
      <c r="C548" s="16"/>
      <c r="D548" s="17"/>
      <c r="E548" s="17"/>
      <c r="F548" s="17"/>
      <c r="G548" s="18"/>
      <c r="H548" s="18"/>
    </row>
    <row r="549" spans="1:8" s="19" customFormat="1" ht="38.25">
      <c r="A549" s="464"/>
      <c r="B549" s="424" t="s">
        <v>171</v>
      </c>
      <c r="C549" s="16" t="s">
        <v>32</v>
      </c>
      <c r="D549" s="17">
        <v>38.700000000000003</v>
      </c>
      <c r="E549" s="17"/>
      <c r="F549" s="17">
        <f>+D549*E549</f>
        <v>0</v>
      </c>
      <c r="G549" s="18"/>
      <c r="H549" s="18"/>
    </row>
    <row r="550" spans="1:8" s="19" customFormat="1" ht="12.75">
      <c r="A550" s="464"/>
      <c r="B550" s="424"/>
      <c r="C550" s="16"/>
      <c r="D550" s="17"/>
      <c r="E550" s="17"/>
      <c r="F550" s="17"/>
      <c r="G550" s="18"/>
      <c r="H550" s="18"/>
    </row>
    <row r="551" spans="1:8" s="19" customFormat="1" ht="12.75">
      <c r="A551" s="464"/>
      <c r="B551" s="424"/>
      <c r="C551" s="16"/>
      <c r="D551" s="17"/>
      <c r="E551" s="17"/>
      <c r="F551" s="17"/>
      <c r="G551" s="18"/>
      <c r="H551" s="18"/>
    </row>
    <row r="552" spans="1:8" s="19" customFormat="1" ht="80.25" customHeight="1">
      <c r="A552" s="464">
        <v>4</v>
      </c>
      <c r="B552" s="424" t="s">
        <v>173</v>
      </c>
      <c r="C552" s="16"/>
      <c r="D552" s="17"/>
      <c r="E552" s="17"/>
      <c r="F552" s="17"/>
      <c r="G552" s="18"/>
      <c r="H552" s="18"/>
    </row>
    <row r="553" spans="1:8" s="19" customFormat="1" ht="51">
      <c r="A553" s="464"/>
      <c r="B553" s="424" t="s">
        <v>170</v>
      </c>
      <c r="C553" s="16"/>
      <c r="D553" s="17"/>
      <c r="E553" s="17"/>
      <c r="F553" s="17"/>
      <c r="G553" s="18"/>
      <c r="H553" s="18"/>
    </row>
    <row r="554" spans="1:8" s="19" customFormat="1" ht="38.25">
      <c r="A554" s="464"/>
      <c r="B554" s="424" t="s">
        <v>171</v>
      </c>
      <c r="C554" s="16" t="s">
        <v>32</v>
      </c>
      <c r="D554" s="17">
        <v>31</v>
      </c>
      <c r="E554" s="17"/>
      <c r="F554" s="17">
        <f>+D554*E554</f>
        <v>0</v>
      </c>
      <c r="G554" s="18"/>
      <c r="H554" s="18"/>
    </row>
    <row r="555" spans="1:8" s="19" customFormat="1" ht="12.75">
      <c r="A555" s="464"/>
      <c r="B555" s="424"/>
      <c r="C555" s="16"/>
      <c r="D555" s="17"/>
      <c r="E555" s="17"/>
      <c r="F555" s="17"/>
      <c r="G555" s="18"/>
      <c r="H555" s="18"/>
    </row>
    <row r="556" spans="1:8" s="19" customFormat="1" ht="12.75">
      <c r="A556" s="464"/>
      <c r="B556" s="424"/>
      <c r="C556" s="16"/>
      <c r="D556" s="17"/>
      <c r="E556" s="17"/>
      <c r="F556" s="17"/>
      <c r="G556" s="18"/>
      <c r="H556" s="18"/>
    </row>
    <row r="557" spans="1:8" s="19" customFormat="1" ht="63.75">
      <c r="A557" s="464">
        <v>5</v>
      </c>
      <c r="B557" s="424" t="s">
        <v>174</v>
      </c>
      <c r="C557" s="16"/>
      <c r="D557" s="17"/>
      <c r="E557" s="17"/>
      <c r="F557" s="17"/>
      <c r="G557" s="18"/>
      <c r="H557" s="18"/>
    </row>
    <row r="558" spans="1:8" s="19" customFormat="1" ht="51">
      <c r="A558" s="464"/>
      <c r="B558" s="424" t="s">
        <v>170</v>
      </c>
      <c r="C558" s="16"/>
      <c r="D558" s="17"/>
      <c r="E558" s="17"/>
      <c r="F558" s="17"/>
      <c r="G558" s="18"/>
      <c r="H558" s="18"/>
    </row>
    <row r="559" spans="1:8" s="19" customFormat="1" ht="38.25">
      <c r="A559" s="464"/>
      <c r="B559" s="424" t="s">
        <v>171</v>
      </c>
      <c r="C559" s="16" t="s">
        <v>32</v>
      </c>
      <c r="D559" s="17">
        <v>39.700000000000003</v>
      </c>
      <c r="E559" s="17"/>
      <c r="F559" s="17">
        <f>+D559*E559</f>
        <v>0</v>
      </c>
      <c r="G559" s="18"/>
      <c r="H559" s="18"/>
    </row>
    <row r="560" spans="1:8" s="19" customFormat="1" ht="12.75">
      <c r="A560" s="464"/>
      <c r="B560" s="424"/>
      <c r="C560" s="16"/>
      <c r="D560" s="17"/>
      <c r="E560" s="17"/>
      <c r="F560" s="17"/>
      <c r="G560" s="18"/>
      <c r="H560" s="18"/>
    </row>
    <row r="561" spans="1:8" s="19" customFormat="1" ht="12.75">
      <c r="A561" s="464"/>
      <c r="B561" s="424"/>
      <c r="C561" s="16"/>
      <c r="D561" s="17"/>
      <c r="E561" s="17"/>
      <c r="F561" s="17"/>
      <c r="G561" s="18"/>
      <c r="H561" s="18"/>
    </row>
    <row r="562" spans="1:8" s="19" customFormat="1" ht="38.25">
      <c r="A562" s="464">
        <v>6</v>
      </c>
      <c r="B562" s="424" t="s">
        <v>175</v>
      </c>
      <c r="C562" s="16"/>
      <c r="D562" s="17"/>
      <c r="E562" s="17"/>
      <c r="F562" s="17"/>
      <c r="G562" s="18"/>
      <c r="H562" s="18"/>
    </row>
    <row r="563" spans="1:8" s="19" customFormat="1" ht="51">
      <c r="A563" s="464"/>
      <c r="B563" s="424" t="s">
        <v>170</v>
      </c>
      <c r="C563" s="16"/>
      <c r="D563" s="17"/>
      <c r="E563" s="17"/>
      <c r="F563" s="17"/>
      <c r="G563" s="18"/>
      <c r="H563" s="18"/>
    </row>
    <row r="564" spans="1:8" s="19" customFormat="1" ht="38.25">
      <c r="A564" s="464"/>
      <c r="B564" s="424" t="s">
        <v>171</v>
      </c>
      <c r="C564" s="16" t="s">
        <v>32</v>
      </c>
      <c r="D564" s="17">
        <v>354.5</v>
      </c>
      <c r="E564" s="17"/>
      <c r="F564" s="17">
        <f>+D564*E564</f>
        <v>0</v>
      </c>
      <c r="G564" s="18"/>
      <c r="H564" s="18"/>
    </row>
    <row r="565" spans="1:8" s="19" customFormat="1" ht="12.75">
      <c r="A565" s="464"/>
      <c r="B565" s="424"/>
      <c r="C565" s="16"/>
      <c r="D565" s="17"/>
      <c r="E565" s="17"/>
      <c r="F565" s="17"/>
      <c r="G565" s="18"/>
      <c r="H565" s="18"/>
    </row>
    <row r="566" spans="1:8" s="19" customFormat="1" ht="12.75">
      <c r="A566" s="464"/>
      <c r="B566" s="424"/>
      <c r="C566" s="16"/>
      <c r="D566" s="17"/>
      <c r="E566" s="17"/>
      <c r="F566" s="17"/>
      <c r="G566" s="18"/>
      <c r="H566" s="18"/>
    </row>
    <row r="567" spans="1:8" s="19" customFormat="1" ht="51">
      <c r="A567" s="464">
        <v>7</v>
      </c>
      <c r="B567" s="424" t="s">
        <v>176</v>
      </c>
      <c r="C567" s="16"/>
      <c r="D567" s="17"/>
      <c r="E567" s="17"/>
      <c r="F567" s="17"/>
      <c r="G567" s="18"/>
      <c r="H567" s="18"/>
    </row>
    <row r="568" spans="1:8" s="19" customFormat="1" ht="51">
      <c r="A568" s="464"/>
      <c r="B568" s="424" t="s">
        <v>170</v>
      </c>
      <c r="C568" s="16"/>
      <c r="D568" s="17"/>
      <c r="E568" s="17"/>
      <c r="F568" s="17"/>
      <c r="G568" s="18"/>
      <c r="H568" s="18"/>
    </row>
    <row r="569" spans="1:8" s="19" customFormat="1" ht="38.25">
      <c r="A569" s="464"/>
      <c r="B569" s="424" t="s">
        <v>171</v>
      </c>
      <c r="C569" s="16" t="s">
        <v>32</v>
      </c>
      <c r="D569" s="17">
        <v>105.55</v>
      </c>
      <c r="E569" s="17"/>
      <c r="F569" s="17">
        <f>+D569*E569</f>
        <v>0</v>
      </c>
      <c r="G569" s="18"/>
      <c r="H569" s="18"/>
    </row>
    <row r="570" spans="1:8" s="19" customFormat="1" ht="12.75">
      <c r="A570" s="464"/>
      <c r="B570" s="424"/>
      <c r="C570" s="16"/>
      <c r="D570" s="17"/>
      <c r="E570" s="17"/>
      <c r="F570" s="17"/>
      <c r="G570" s="18"/>
      <c r="H570" s="18"/>
    </row>
    <row r="571" spans="1:8" s="19" customFormat="1" ht="12.75">
      <c r="A571" s="464"/>
      <c r="B571" s="424"/>
      <c r="C571" s="16"/>
      <c r="D571" s="17"/>
      <c r="E571" s="17"/>
      <c r="F571" s="17"/>
      <c r="G571" s="18"/>
      <c r="H571" s="18"/>
    </row>
    <row r="572" spans="1:8" s="19" customFormat="1" ht="51">
      <c r="A572" s="464">
        <v>8</v>
      </c>
      <c r="B572" s="424" t="s">
        <v>177</v>
      </c>
      <c r="C572" s="16"/>
      <c r="D572" s="17"/>
      <c r="E572" s="17"/>
      <c r="F572" s="17"/>
      <c r="G572" s="18"/>
      <c r="H572" s="18"/>
    </row>
    <row r="573" spans="1:8" s="19" customFormat="1" ht="51">
      <c r="A573" s="464"/>
      <c r="B573" s="424" t="s">
        <v>170</v>
      </c>
      <c r="C573" s="16"/>
      <c r="D573" s="17"/>
      <c r="E573" s="17"/>
      <c r="F573" s="17"/>
      <c r="G573" s="18"/>
      <c r="H573" s="18"/>
    </row>
    <row r="574" spans="1:8" s="19" customFormat="1" ht="38.25">
      <c r="A574" s="464"/>
      <c r="B574" s="424" t="s">
        <v>171</v>
      </c>
      <c r="C574" s="16" t="s">
        <v>32</v>
      </c>
      <c r="D574" s="17">
        <v>248</v>
      </c>
      <c r="E574" s="17"/>
      <c r="F574" s="17">
        <f>+D574*E574</f>
        <v>0</v>
      </c>
      <c r="G574" s="18"/>
      <c r="H574" s="18"/>
    </row>
    <row r="575" spans="1:8" s="19" customFormat="1" ht="12.75">
      <c r="A575" s="464"/>
      <c r="B575" s="424"/>
      <c r="C575" s="16"/>
      <c r="D575" s="17"/>
      <c r="E575" s="17"/>
      <c r="F575" s="17"/>
      <c r="G575" s="18"/>
      <c r="H575" s="18"/>
    </row>
    <row r="576" spans="1:8" s="19" customFormat="1" ht="12.75">
      <c r="A576" s="464"/>
      <c r="B576" s="424"/>
      <c r="C576" s="16"/>
      <c r="D576" s="17"/>
      <c r="E576" s="17"/>
      <c r="F576" s="17"/>
      <c r="G576" s="18"/>
      <c r="H576" s="18"/>
    </row>
    <row r="577" spans="1:6" s="6" customFormat="1" ht="38.25">
      <c r="A577" s="464">
        <v>9</v>
      </c>
      <c r="B577" s="22" t="s">
        <v>179</v>
      </c>
      <c r="C577" s="16"/>
      <c r="D577" s="17"/>
      <c r="E577" s="17"/>
      <c r="F577" s="17"/>
    </row>
    <row r="578" spans="1:6" s="6" customFormat="1" ht="38.25">
      <c r="A578" s="464"/>
      <c r="B578" s="22" t="s">
        <v>1441</v>
      </c>
      <c r="C578" s="16"/>
      <c r="D578" s="17"/>
      <c r="E578" s="17"/>
      <c r="F578" s="17"/>
    </row>
    <row r="579" spans="1:6" s="6" customFormat="1" ht="38.25">
      <c r="A579" s="464"/>
      <c r="B579" s="22" t="s">
        <v>171</v>
      </c>
      <c r="C579" s="16" t="s">
        <v>32</v>
      </c>
      <c r="D579" s="17">
        <v>11.7</v>
      </c>
      <c r="E579" s="17"/>
      <c r="F579" s="17">
        <f>+D579*E579</f>
        <v>0</v>
      </c>
    </row>
    <row r="580" spans="1:6" s="6" customFormat="1">
      <c r="A580" s="464"/>
      <c r="B580" s="22"/>
      <c r="C580" s="16"/>
      <c r="D580" s="17"/>
      <c r="E580" s="17"/>
      <c r="F580" s="17"/>
    </row>
    <row r="581" spans="1:6" s="6" customFormat="1">
      <c r="A581" s="464"/>
      <c r="B581" s="22"/>
      <c r="C581" s="16"/>
      <c r="D581" s="17"/>
      <c r="E581" s="17"/>
      <c r="F581" s="17"/>
    </row>
    <row r="582" spans="1:6" s="6" customFormat="1" ht="51">
      <c r="A582" s="464">
        <v>10</v>
      </c>
      <c r="B582" s="22" t="s">
        <v>178</v>
      </c>
      <c r="C582" s="16"/>
      <c r="D582" s="17"/>
      <c r="E582" s="17"/>
      <c r="F582" s="17"/>
    </row>
    <row r="583" spans="1:6" s="6" customFormat="1" ht="38.25">
      <c r="A583" s="464"/>
      <c r="B583" s="22" t="s">
        <v>1441</v>
      </c>
      <c r="C583" s="16"/>
      <c r="D583" s="17"/>
      <c r="E583" s="17"/>
      <c r="F583" s="17"/>
    </row>
    <row r="584" spans="1:6" s="6" customFormat="1" ht="38.25">
      <c r="A584" s="464"/>
      <c r="B584" s="22" t="s">
        <v>171</v>
      </c>
      <c r="C584" s="16" t="s">
        <v>32</v>
      </c>
      <c r="D584" s="17">
        <v>87</v>
      </c>
      <c r="E584" s="17"/>
      <c r="F584" s="17">
        <f>+D584*E584</f>
        <v>0</v>
      </c>
    </row>
    <row r="585" spans="1:6" s="6" customFormat="1">
      <c r="A585" s="464"/>
      <c r="B585" s="22"/>
      <c r="C585" s="16"/>
      <c r="D585" s="17"/>
      <c r="E585" s="17"/>
      <c r="F585" s="17"/>
    </row>
    <row r="586" spans="1:6" s="6" customFormat="1">
      <c r="A586" s="464"/>
      <c r="B586" s="22"/>
      <c r="C586" s="16"/>
      <c r="D586" s="17"/>
      <c r="E586" s="17"/>
      <c r="F586" s="17"/>
    </row>
    <row r="587" spans="1:6" s="6" customFormat="1" ht="76.5">
      <c r="A587" s="464">
        <v>11</v>
      </c>
      <c r="B587" s="22" t="s">
        <v>180</v>
      </c>
      <c r="C587" s="16"/>
      <c r="D587" s="17"/>
      <c r="E587" s="17"/>
      <c r="F587" s="17"/>
    </row>
    <row r="588" spans="1:6" s="6" customFormat="1" ht="25.5">
      <c r="A588" s="464"/>
      <c r="B588" s="22" t="s">
        <v>185</v>
      </c>
      <c r="C588" s="16"/>
      <c r="D588" s="17"/>
      <c r="E588" s="17"/>
      <c r="F588" s="17"/>
    </row>
    <row r="589" spans="1:6" s="6" customFormat="1" ht="63.75">
      <c r="A589" s="464"/>
      <c r="B589" s="22" t="s">
        <v>1442</v>
      </c>
      <c r="C589" s="16"/>
      <c r="D589" s="17"/>
      <c r="E589" s="17"/>
      <c r="F589" s="17"/>
    </row>
    <row r="590" spans="1:6" s="6" customFormat="1" ht="38.25">
      <c r="A590" s="464"/>
      <c r="B590" s="22" t="s">
        <v>171</v>
      </c>
      <c r="C590" s="16" t="s">
        <v>37</v>
      </c>
      <c r="D590" s="17">
        <v>5</v>
      </c>
      <c r="E590" s="17"/>
      <c r="F590" s="17">
        <f>+D590*E590</f>
        <v>0</v>
      </c>
    </row>
    <row r="591" spans="1:6" s="6" customFormat="1">
      <c r="A591" s="464"/>
      <c r="B591" s="22"/>
      <c r="C591" s="16"/>
      <c r="D591" s="17"/>
      <c r="E591" s="17"/>
      <c r="F591" s="17"/>
    </row>
    <row r="592" spans="1:6" s="6" customFormat="1">
      <c r="A592" s="464"/>
      <c r="B592" s="22"/>
      <c r="C592" s="16"/>
      <c r="D592" s="17"/>
      <c r="E592" s="17"/>
      <c r="F592" s="17"/>
    </row>
    <row r="593" spans="1:7" s="6" customFormat="1" ht="114.75">
      <c r="A593" s="464">
        <v>12</v>
      </c>
      <c r="B593" s="22" t="s">
        <v>181</v>
      </c>
      <c r="C593" s="16" t="s">
        <v>32</v>
      </c>
      <c r="D593" s="20">
        <v>47.4</v>
      </c>
      <c r="E593" s="17"/>
      <c r="F593" s="441">
        <f>+D593*E593</f>
        <v>0</v>
      </c>
    </row>
    <row r="594" spans="1:7" s="6" customFormat="1">
      <c r="A594" s="464"/>
      <c r="B594" s="22"/>
      <c r="C594" s="16"/>
      <c r="D594" s="20"/>
      <c r="E594" s="17"/>
      <c r="F594" s="441"/>
    </row>
    <row r="595" spans="1:7" s="6" customFormat="1">
      <c r="A595" s="464"/>
      <c r="B595" s="22"/>
      <c r="C595" s="16"/>
      <c r="D595" s="20"/>
      <c r="E595" s="17"/>
      <c r="F595" s="441"/>
    </row>
    <row r="596" spans="1:7" s="6" customFormat="1" ht="51">
      <c r="A596" s="464">
        <v>13</v>
      </c>
      <c r="B596" s="22" t="s">
        <v>182</v>
      </c>
      <c r="C596" s="16"/>
      <c r="D596" s="439"/>
      <c r="E596" s="439"/>
      <c r="F596" s="439"/>
    </row>
    <row r="597" spans="1:7" s="6" customFormat="1">
      <c r="A597" s="464"/>
      <c r="B597" s="22" t="s">
        <v>137</v>
      </c>
      <c r="C597" s="16" t="s">
        <v>37</v>
      </c>
      <c r="D597" s="20">
        <v>4</v>
      </c>
      <c r="E597" s="17"/>
      <c r="F597" s="17">
        <f>D597*E597</f>
        <v>0</v>
      </c>
    </row>
    <row r="598" spans="1:7" s="6" customFormat="1">
      <c r="A598" s="464"/>
      <c r="B598" s="22" t="s">
        <v>138</v>
      </c>
      <c r="C598" s="16" t="s">
        <v>37</v>
      </c>
      <c r="D598" s="17">
        <v>4</v>
      </c>
      <c r="E598" s="17"/>
      <c r="F598" s="17">
        <f>D598*E598</f>
        <v>0</v>
      </c>
    </row>
    <row r="599" spans="1:7" s="6" customFormat="1">
      <c r="A599" s="464"/>
      <c r="B599" s="22"/>
      <c r="C599" s="440"/>
      <c r="D599" s="17"/>
      <c r="E599" s="17"/>
      <c r="F599" s="17"/>
    </row>
    <row r="600" spans="1:7" s="6" customFormat="1" ht="66.75" customHeight="1">
      <c r="A600" s="679">
        <v>14</v>
      </c>
      <c r="B600" s="22" t="s">
        <v>1735</v>
      </c>
      <c r="C600" s="16"/>
      <c r="D600" s="17"/>
      <c r="E600" s="17"/>
      <c r="F600" s="17"/>
      <c r="G600" s="680"/>
    </row>
    <row r="601" spans="1:7" s="6" customFormat="1" ht="15.75" customHeight="1">
      <c r="A601" s="679"/>
      <c r="B601" s="22" t="s">
        <v>1736</v>
      </c>
      <c r="C601" s="16"/>
      <c r="D601" s="17"/>
      <c r="E601" s="17"/>
      <c r="F601" s="17"/>
      <c r="G601" s="680"/>
    </row>
    <row r="602" spans="1:7" s="6" customFormat="1" ht="48" customHeight="1">
      <c r="A602" s="679"/>
      <c r="B602" s="22" t="s">
        <v>170</v>
      </c>
      <c r="C602" s="16"/>
      <c r="D602" s="17"/>
      <c r="E602" s="17"/>
      <c r="F602" s="17"/>
      <c r="G602" s="680"/>
    </row>
    <row r="603" spans="1:7" s="6" customFormat="1" ht="48" customHeight="1">
      <c r="A603" s="679"/>
      <c r="B603" s="22" t="s">
        <v>1737</v>
      </c>
      <c r="C603" s="16" t="s">
        <v>32</v>
      </c>
      <c r="D603" s="17">
        <v>46</v>
      </c>
      <c r="E603" s="17"/>
      <c r="F603" s="17">
        <f>+D603*E603</f>
        <v>0</v>
      </c>
      <c r="G603" s="680"/>
    </row>
    <row r="604" spans="1:7" s="6" customFormat="1">
      <c r="A604" s="464"/>
      <c r="B604" s="22"/>
      <c r="C604" s="440"/>
      <c r="D604" s="17"/>
      <c r="E604" s="17"/>
      <c r="F604" s="17"/>
    </row>
    <row r="605" spans="1:7" s="6" customFormat="1">
      <c r="A605" s="464" t="s">
        <v>36</v>
      </c>
      <c r="B605" s="27" t="s">
        <v>38</v>
      </c>
      <c r="C605" s="443"/>
      <c r="D605" s="434"/>
      <c r="E605" s="29" t="s">
        <v>20</v>
      </c>
      <c r="F605" s="29">
        <f>SUM(F537:F598)</f>
        <v>0</v>
      </c>
    </row>
    <row r="606" spans="1:7" s="6" customFormat="1">
      <c r="A606" s="464"/>
      <c r="B606" s="426"/>
      <c r="C606" s="23"/>
      <c r="D606" s="42"/>
      <c r="E606" s="682"/>
      <c r="F606" s="682"/>
    </row>
    <row r="607" spans="1:7" s="6" customFormat="1">
      <c r="A607" s="480" t="s">
        <v>39</v>
      </c>
      <c r="B607" s="460" t="s">
        <v>1611</v>
      </c>
      <c r="C607" s="20"/>
      <c r="D607" s="17"/>
      <c r="E607" s="17"/>
      <c r="F607" s="17"/>
    </row>
    <row r="608" spans="1:7" s="6" customFormat="1">
      <c r="A608" s="464"/>
      <c r="B608" s="426"/>
      <c r="C608" s="20"/>
      <c r="D608" s="17"/>
      <c r="E608" s="17"/>
      <c r="F608" s="17"/>
    </row>
    <row r="609" spans="1:6" s="12" customFormat="1" ht="69.75" customHeight="1">
      <c r="A609" s="464"/>
      <c r="B609" s="759" t="s">
        <v>2</v>
      </c>
      <c r="C609" s="763"/>
      <c r="D609" s="763"/>
      <c r="E609" s="763"/>
      <c r="F609" s="17"/>
    </row>
    <row r="610" spans="1:6" s="12" customFormat="1" ht="44.25" customHeight="1">
      <c r="A610" s="464"/>
      <c r="B610" s="768" t="s">
        <v>76</v>
      </c>
      <c r="C610" s="765"/>
      <c r="D610" s="765"/>
      <c r="E610" s="765"/>
      <c r="F610" s="17"/>
    </row>
    <row r="611" spans="1:6" s="12" customFormat="1" ht="29.25" customHeight="1">
      <c r="A611" s="464"/>
      <c r="B611" s="759" t="s">
        <v>77</v>
      </c>
      <c r="C611" s="765"/>
      <c r="D611" s="765"/>
      <c r="E611" s="765"/>
      <c r="F611" s="17"/>
    </row>
    <row r="612" spans="1:6" s="12" customFormat="1" ht="21" customHeight="1">
      <c r="A612" s="464"/>
      <c r="B612" s="759" t="s">
        <v>78</v>
      </c>
      <c r="C612" s="765"/>
      <c r="D612" s="765"/>
      <c r="E612" s="765"/>
      <c r="F612" s="17"/>
    </row>
    <row r="613" spans="1:6" s="12" customFormat="1" ht="21.75" customHeight="1">
      <c r="A613" s="464"/>
      <c r="B613" s="759" t="s">
        <v>79</v>
      </c>
      <c r="C613" s="765"/>
      <c r="D613" s="765"/>
      <c r="E613" s="765"/>
      <c r="F613" s="17"/>
    </row>
    <row r="614" spans="1:6" s="12" customFormat="1" ht="21.75" customHeight="1">
      <c r="A614" s="464"/>
      <c r="B614" s="759" t="s">
        <v>80</v>
      </c>
      <c r="C614" s="765"/>
      <c r="D614" s="765"/>
      <c r="E614" s="765"/>
      <c r="F614" s="17"/>
    </row>
    <row r="615" spans="1:6" s="12" customFormat="1" ht="29.25" customHeight="1">
      <c r="A615" s="464"/>
      <c r="B615" s="759" t="s">
        <v>81</v>
      </c>
      <c r="C615" s="765"/>
      <c r="D615" s="765"/>
      <c r="E615" s="765"/>
      <c r="F615" s="17"/>
    </row>
    <row r="616" spans="1:6" s="12" customFormat="1" ht="28.5" customHeight="1">
      <c r="A616" s="464"/>
      <c r="B616" s="759" t="s">
        <v>82</v>
      </c>
      <c r="C616" s="765"/>
      <c r="D616" s="765"/>
      <c r="E616" s="765"/>
      <c r="F616" s="17"/>
    </row>
    <row r="617" spans="1:6" s="12" customFormat="1" ht="31.5" customHeight="1">
      <c r="A617" s="464"/>
      <c r="B617" s="759" t="s">
        <v>83</v>
      </c>
      <c r="C617" s="765"/>
      <c r="D617" s="765"/>
      <c r="E617" s="765"/>
      <c r="F617" s="17"/>
    </row>
    <row r="618" spans="1:6" s="12" customFormat="1" ht="27" customHeight="1">
      <c r="A618" s="464"/>
      <c r="B618" s="759" t="s">
        <v>84</v>
      </c>
      <c r="C618" s="765"/>
      <c r="D618" s="765"/>
      <c r="E618" s="765"/>
      <c r="F618" s="17"/>
    </row>
    <row r="619" spans="1:6" s="12" customFormat="1">
      <c r="A619" s="464"/>
      <c r="B619" s="424"/>
      <c r="C619" s="16"/>
      <c r="D619" s="17"/>
      <c r="E619" s="25"/>
      <c r="F619" s="17"/>
    </row>
    <row r="620" spans="1:6" s="6" customFormat="1" ht="76.5">
      <c r="A620" s="464">
        <v>1</v>
      </c>
      <c r="B620" s="22" t="s">
        <v>70</v>
      </c>
      <c r="C620" s="16"/>
      <c r="D620" s="17"/>
      <c r="E620" s="17"/>
      <c r="F620" s="17"/>
    </row>
    <row r="621" spans="1:6" s="6" customFormat="1" ht="89.25">
      <c r="A621" s="464"/>
      <c r="B621" s="22" t="s">
        <v>69</v>
      </c>
      <c r="C621" s="16"/>
      <c r="D621" s="17"/>
      <c r="E621" s="17"/>
      <c r="F621" s="17"/>
    </row>
    <row r="622" spans="1:6" s="6" customFormat="1" ht="38.25">
      <c r="A622" s="464"/>
      <c r="B622" s="22" t="s">
        <v>71</v>
      </c>
      <c r="C622" s="16"/>
      <c r="D622" s="17"/>
      <c r="E622" s="17"/>
      <c r="F622" s="17"/>
    </row>
    <row r="623" spans="1:6" s="6" customFormat="1" ht="38.25">
      <c r="A623" s="464"/>
      <c r="B623" s="22" t="s">
        <v>72</v>
      </c>
      <c r="C623" s="16"/>
      <c r="D623" s="17"/>
      <c r="E623" s="17"/>
      <c r="F623" s="17"/>
    </row>
    <row r="624" spans="1:6" s="6" customFormat="1" ht="51">
      <c r="A624" s="464"/>
      <c r="B624" s="22" t="s">
        <v>73</v>
      </c>
      <c r="C624" s="16"/>
      <c r="D624" s="17"/>
      <c r="E624" s="17"/>
      <c r="F624" s="17"/>
    </row>
    <row r="625" spans="1:6" s="6" customFormat="1" ht="76.5">
      <c r="A625" s="464"/>
      <c r="B625" s="22" t="s">
        <v>74</v>
      </c>
      <c r="C625" s="16"/>
      <c r="D625" s="17"/>
      <c r="E625" s="17"/>
      <c r="F625" s="17"/>
    </row>
    <row r="626" spans="1:6" s="6" customFormat="1" ht="89.25">
      <c r="A626" s="464"/>
      <c r="B626" s="22" t="s">
        <v>75</v>
      </c>
      <c r="C626" s="20"/>
      <c r="D626" s="20"/>
      <c r="E626" s="17"/>
      <c r="F626" s="17"/>
    </row>
    <row r="627" spans="1:6" s="12" customFormat="1">
      <c r="A627" s="464"/>
      <c r="B627" s="424"/>
      <c r="C627" s="16"/>
      <c r="D627" s="17"/>
      <c r="E627" s="25"/>
      <c r="F627" s="17"/>
    </row>
    <row r="628" spans="1:6" s="12" customFormat="1">
      <c r="A628" s="464"/>
      <c r="B628" s="424"/>
      <c r="C628" s="16"/>
      <c r="D628" s="17"/>
      <c r="E628" s="25"/>
      <c r="F628" s="17"/>
    </row>
    <row r="629" spans="1:6" s="12" customFormat="1">
      <c r="A629" s="464"/>
      <c r="B629" s="424"/>
      <c r="C629" s="16"/>
      <c r="D629" s="17"/>
      <c r="E629" s="25"/>
      <c r="F629" s="17"/>
    </row>
    <row r="630" spans="1:6" s="12" customFormat="1">
      <c r="A630" s="464"/>
      <c r="B630" s="424"/>
      <c r="C630" s="16"/>
      <c r="D630" s="17"/>
      <c r="E630" s="25"/>
      <c r="F630" s="17"/>
    </row>
    <row r="631" spans="1:6" s="12" customFormat="1">
      <c r="A631" s="464"/>
      <c r="B631" s="424"/>
      <c r="C631" s="16"/>
      <c r="D631" s="17"/>
      <c r="E631" s="25"/>
      <c r="F631" s="17"/>
    </row>
    <row r="632" spans="1:6" s="12" customFormat="1">
      <c r="A632" s="464"/>
      <c r="B632" s="424"/>
      <c r="C632" s="16"/>
      <c r="D632" s="17"/>
      <c r="E632" s="25"/>
      <c r="F632" s="17"/>
    </row>
    <row r="633" spans="1:6" s="12" customFormat="1">
      <c r="A633" s="464"/>
      <c r="B633" s="424"/>
      <c r="C633" s="16"/>
      <c r="D633" s="17"/>
      <c r="E633" s="25"/>
      <c r="F633" s="17"/>
    </row>
    <row r="634" spans="1:6" s="12" customFormat="1">
      <c r="A634" s="464"/>
      <c r="B634" s="424"/>
      <c r="C634" s="16"/>
      <c r="D634" s="17"/>
      <c r="E634" s="25"/>
      <c r="F634" s="17"/>
    </row>
    <row r="635" spans="1:6" s="12" customFormat="1">
      <c r="A635" s="464"/>
      <c r="B635" s="424"/>
      <c r="C635" s="16"/>
      <c r="D635" s="17"/>
      <c r="E635" s="25"/>
      <c r="F635" s="17"/>
    </row>
    <row r="636" spans="1:6" s="12" customFormat="1">
      <c r="A636" s="464"/>
      <c r="B636" s="424"/>
      <c r="C636" s="16"/>
      <c r="D636" s="17"/>
      <c r="E636" s="25"/>
      <c r="F636" s="17"/>
    </row>
    <row r="637" spans="1:6" s="12" customFormat="1">
      <c r="A637" s="464"/>
      <c r="B637" s="424"/>
      <c r="C637" s="16"/>
      <c r="D637" s="17"/>
      <c r="E637" s="25"/>
      <c r="F637" s="17"/>
    </row>
    <row r="638" spans="1:6" s="12" customFormat="1">
      <c r="A638" s="464"/>
      <c r="B638" s="424"/>
      <c r="C638" s="16"/>
      <c r="D638" s="17"/>
      <c r="E638" s="25"/>
      <c r="F638" s="17"/>
    </row>
    <row r="639" spans="1:6" s="12" customFormat="1">
      <c r="A639" s="464"/>
      <c r="B639" s="424"/>
      <c r="C639" s="16"/>
      <c r="D639" s="17"/>
      <c r="E639" s="25"/>
      <c r="F639" s="17"/>
    </row>
    <row r="640" spans="1:6" s="12" customFormat="1">
      <c r="A640" s="464"/>
      <c r="B640" s="424"/>
      <c r="C640" s="16"/>
      <c r="D640" s="17"/>
      <c r="E640" s="25"/>
      <c r="F640" s="17"/>
    </row>
    <row r="641" spans="1:6" s="12" customFormat="1">
      <c r="A641" s="464"/>
      <c r="B641" s="424"/>
      <c r="C641" s="16"/>
      <c r="D641" s="17"/>
      <c r="E641" s="25"/>
      <c r="F641" s="17"/>
    </row>
    <row r="642" spans="1:6" s="12" customFormat="1">
      <c r="A642" s="464"/>
      <c r="B642" s="424"/>
      <c r="C642" s="16"/>
      <c r="D642" s="17"/>
      <c r="E642" s="25"/>
      <c r="F642" s="17"/>
    </row>
    <row r="643" spans="1:6" s="12" customFormat="1">
      <c r="A643" s="464"/>
      <c r="B643" s="424"/>
      <c r="C643" s="16"/>
      <c r="D643" s="17"/>
      <c r="E643" s="25"/>
      <c r="F643" s="17"/>
    </row>
    <row r="644" spans="1:6" s="12" customFormat="1">
      <c r="A644" s="464"/>
      <c r="B644" s="424"/>
      <c r="C644" s="16"/>
      <c r="D644" s="17"/>
      <c r="E644" s="25"/>
      <c r="F644" s="17"/>
    </row>
    <row r="645" spans="1:6" s="12" customFormat="1">
      <c r="A645" s="464"/>
      <c r="B645" s="424"/>
      <c r="C645" s="16"/>
      <c r="D645" s="17"/>
      <c r="E645" s="25"/>
      <c r="F645" s="17"/>
    </row>
    <row r="646" spans="1:6" s="12" customFormat="1">
      <c r="A646" s="464"/>
      <c r="B646" s="424"/>
      <c r="C646" s="16"/>
      <c r="D646" s="17"/>
      <c r="E646" s="25"/>
      <c r="F646" s="17"/>
    </row>
    <row r="647" spans="1:6" s="12" customFormat="1">
      <c r="A647" s="464"/>
      <c r="B647" s="424"/>
      <c r="C647" s="16"/>
      <c r="D647" s="17"/>
      <c r="E647" s="25"/>
      <c r="F647" s="17"/>
    </row>
    <row r="648" spans="1:6" s="12" customFormat="1">
      <c r="A648" s="464"/>
      <c r="B648" s="424"/>
      <c r="C648" s="16"/>
      <c r="D648" s="17"/>
      <c r="E648" s="25"/>
      <c r="F648" s="17"/>
    </row>
    <row r="649" spans="1:6" s="12" customFormat="1">
      <c r="A649" s="464"/>
      <c r="B649" s="424"/>
      <c r="C649" s="16"/>
      <c r="D649" s="17"/>
      <c r="E649" s="25"/>
      <c r="F649" s="17"/>
    </row>
    <row r="650" spans="1:6" s="12" customFormat="1">
      <c r="A650" s="464"/>
      <c r="B650" s="424"/>
      <c r="C650" s="16"/>
      <c r="D650" s="17"/>
      <c r="E650" s="25"/>
      <c r="F650" s="17"/>
    </row>
    <row r="651" spans="1:6" s="12" customFormat="1">
      <c r="A651" s="464"/>
      <c r="B651" s="424"/>
      <c r="C651" s="16"/>
      <c r="D651" s="17"/>
      <c r="E651" s="25"/>
      <c r="F651" s="17"/>
    </row>
    <row r="652" spans="1:6" s="12" customFormat="1">
      <c r="A652" s="464"/>
      <c r="B652" s="424"/>
      <c r="C652" s="16"/>
      <c r="D652" s="17"/>
      <c r="E652" s="25"/>
      <c r="F652" s="17"/>
    </row>
    <row r="653" spans="1:6" s="12" customFormat="1">
      <c r="A653" s="464"/>
      <c r="B653" s="424"/>
      <c r="C653" s="16"/>
      <c r="D653" s="17"/>
      <c r="E653" s="25"/>
      <c r="F653" s="17"/>
    </row>
    <row r="654" spans="1:6" s="12" customFormat="1">
      <c r="A654" s="464"/>
      <c r="B654" s="424"/>
      <c r="C654" s="16"/>
      <c r="D654" s="17"/>
      <c r="E654" s="25"/>
      <c r="F654" s="17"/>
    </row>
    <row r="655" spans="1:6" s="12" customFormat="1">
      <c r="A655" s="464"/>
      <c r="B655" s="424"/>
      <c r="C655" s="16"/>
      <c r="D655" s="17"/>
      <c r="E655" s="25"/>
      <c r="F655" s="17"/>
    </row>
    <row r="656" spans="1:6" s="12" customFormat="1">
      <c r="A656" s="464"/>
      <c r="B656" s="424"/>
      <c r="C656" s="16"/>
      <c r="D656" s="17"/>
      <c r="E656" s="25"/>
      <c r="F656" s="17"/>
    </row>
    <row r="657" spans="1:6" s="12" customFormat="1">
      <c r="A657" s="464"/>
      <c r="B657" s="424"/>
      <c r="C657" s="16"/>
      <c r="D657" s="17"/>
      <c r="E657" s="25"/>
      <c r="F657" s="17"/>
    </row>
    <row r="658" spans="1:6" s="12" customFormat="1">
      <c r="A658" s="464"/>
      <c r="B658" s="424"/>
      <c r="C658" s="16"/>
      <c r="D658" s="17"/>
      <c r="E658" s="25"/>
      <c r="F658" s="17"/>
    </row>
    <row r="659" spans="1:6" s="12" customFormat="1">
      <c r="A659" s="464"/>
      <c r="B659" s="424"/>
      <c r="C659" s="16"/>
      <c r="D659" s="17"/>
      <c r="E659" s="25"/>
      <c r="F659" s="17"/>
    </row>
    <row r="660" spans="1:6" s="12" customFormat="1">
      <c r="A660" s="464"/>
      <c r="B660" s="424"/>
      <c r="C660" s="16"/>
      <c r="D660" s="17"/>
      <c r="E660" s="25"/>
      <c r="F660" s="17"/>
    </row>
    <row r="661" spans="1:6" s="12" customFormat="1">
      <c r="A661" s="464"/>
      <c r="B661" s="424"/>
      <c r="C661" s="16"/>
      <c r="D661" s="17"/>
      <c r="E661" s="25"/>
      <c r="F661" s="17"/>
    </row>
    <row r="662" spans="1:6" s="12" customFormat="1">
      <c r="A662" s="464"/>
      <c r="B662" s="424"/>
      <c r="C662" s="16"/>
      <c r="D662" s="17"/>
      <c r="E662" s="25"/>
      <c r="F662" s="17"/>
    </row>
    <row r="663" spans="1:6" s="12" customFormat="1">
      <c r="A663" s="464"/>
      <c r="B663" s="424"/>
      <c r="C663" s="16"/>
      <c r="D663" s="17"/>
      <c r="E663" s="25"/>
      <c r="F663" s="17"/>
    </row>
    <row r="664" spans="1:6" s="12" customFormat="1">
      <c r="A664" s="464"/>
      <c r="B664" s="424"/>
      <c r="C664" s="16"/>
      <c r="D664" s="17"/>
      <c r="E664" s="25"/>
      <c r="F664" s="17"/>
    </row>
    <row r="665" spans="1:6" s="12" customFormat="1">
      <c r="A665" s="464"/>
      <c r="B665" s="424"/>
      <c r="C665" s="16"/>
      <c r="D665" s="17"/>
      <c r="E665" s="25"/>
      <c r="F665" s="17"/>
    </row>
    <row r="666" spans="1:6" s="12" customFormat="1">
      <c r="A666" s="464"/>
      <c r="B666" s="424"/>
      <c r="C666" s="16"/>
      <c r="D666" s="17"/>
      <c r="E666" s="25"/>
      <c r="F666" s="17"/>
    </row>
    <row r="667" spans="1:6" s="12" customFormat="1">
      <c r="A667" s="464"/>
      <c r="B667" s="424"/>
      <c r="C667" s="16"/>
      <c r="D667" s="17"/>
      <c r="E667" s="25"/>
      <c r="F667" s="17"/>
    </row>
    <row r="668" spans="1:6" s="12" customFormat="1">
      <c r="A668" s="464"/>
      <c r="B668" s="424"/>
      <c r="C668" s="16"/>
      <c r="D668" s="17"/>
      <c r="E668" s="25"/>
      <c r="F668" s="17"/>
    </row>
    <row r="669" spans="1:6" s="12" customFormat="1">
      <c r="A669" s="464"/>
      <c r="B669" s="424"/>
      <c r="C669" s="16"/>
      <c r="D669" s="17"/>
      <c r="E669" s="25"/>
      <c r="F669" s="17"/>
    </row>
    <row r="670" spans="1:6" s="12" customFormat="1">
      <c r="A670" s="464"/>
      <c r="B670" s="424"/>
      <c r="C670" s="16"/>
      <c r="D670" s="17"/>
      <c r="E670" s="25"/>
      <c r="F670" s="17"/>
    </row>
    <row r="671" spans="1:6" s="12" customFormat="1">
      <c r="A671" s="464"/>
      <c r="B671" s="424"/>
      <c r="C671" s="16"/>
      <c r="D671" s="17"/>
      <c r="E671" s="25"/>
      <c r="F671" s="17"/>
    </row>
    <row r="672" spans="1:6" s="12" customFormat="1">
      <c r="A672" s="464"/>
      <c r="B672" s="424"/>
      <c r="C672" s="16"/>
      <c r="D672" s="17"/>
      <c r="E672" s="25"/>
      <c r="F672" s="17"/>
    </row>
    <row r="673" spans="1:6" s="12" customFormat="1">
      <c r="A673" s="464"/>
      <c r="B673" s="424"/>
      <c r="C673" s="16"/>
      <c r="D673" s="17"/>
      <c r="E673" s="25"/>
      <c r="F673" s="17"/>
    </row>
    <row r="674" spans="1:6" s="12" customFormat="1">
      <c r="A674" s="464"/>
      <c r="B674" s="424"/>
      <c r="C674" s="16"/>
      <c r="D674" s="17"/>
      <c r="E674" s="25"/>
      <c r="F674" s="17"/>
    </row>
    <row r="675" spans="1:6" s="12" customFormat="1">
      <c r="A675" s="464"/>
      <c r="B675" s="424"/>
      <c r="C675" s="16"/>
      <c r="D675" s="17"/>
      <c r="E675" s="25"/>
      <c r="F675" s="17"/>
    </row>
    <row r="676" spans="1:6" s="12" customFormat="1">
      <c r="A676" s="464"/>
      <c r="B676" s="424"/>
      <c r="C676" s="16"/>
      <c r="D676" s="17"/>
      <c r="E676" s="25"/>
      <c r="F676" s="17"/>
    </row>
    <row r="677" spans="1:6" s="12" customFormat="1">
      <c r="A677" s="464"/>
      <c r="B677" s="424"/>
      <c r="C677" s="16"/>
      <c r="D677" s="17"/>
      <c r="E677" s="25"/>
      <c r="F677" s="17"/>
    </row>
    <row r="678" spans="1:6" s="12" customFormat="1">
      <c r="A678" s="464"/>
      <c r="B678" s="424"/>
      <c r="C678" s="16"/>
      <c r="D678" s="17"/>
      <c r="E678" s="25"/>
      <c r="F678" s="17"/>
    </row>
    <row r="679" spans="1:6" s="12" customFormat="1">
      <c r="A679" s="464"/>
      <c r="B679" s="424"/>
      <c r="C679" s="16"/>
      <c r="D679" s="17"/>
      <c r="E679" s="25"/>
      <c r="F679" s="17"/>
    </row>
    <row r="680" spans="1:6" s="20" customFormat="1" ht="12.75">
      <c r="A680" s="464"/>
      <c r="B680" s="22"/>
      <c r="C680" s="16"/>
      <c r="D680" s="17"/>
      <c r="E680" s="17"/>
      <c r="F680" s="17"/>
    </row>
    <row r="681" spans="1:6" s="20" customFormat="1" ht="83.25" customHeight="1">
      <c r="A681" s="464"/>
      <c r="B681" s="22" t="s">
        <v>1743</v>
      </c>
      <c r="C681" s="16"/>
      <c r="D681" s="17"/>
      <c r="E681" s="17"/>
      <c r="F681" s="17"/>
    </row>
    <row r="682" spans="1:6" s="20" customFormat="1" ht="12.75">
      <c r="A682" s="464"/>
      <c r="B682" s="22" t="s">
        <v>186</v>
      </c>
      <c r="C682" s="16" t="s">
        <v>17</v>
      </c>
      <c r="D682" s="17">
        <v>2972</v>
      </c>
      <c r="E682" s="17"/>
      <c r="F682" s="17">
        <f>D682*E682</f>
        <v>0</v>
      </c>
    </row>
    <row r="683" spans="1:6" s="20" customFormat="1" ht="12.75">
      <c r="A683" s="464"/>
      <c r="B683" s="22"/>
      <c r="C683" s="16"/>
      <c r="D683" s="17"/>
      <c r="E683" s="17"/>
      <c r="F683" s="17"/>
    </row>
    <row r="684" spans="1:6" s="20" customFormat="1" ht="63.75">
      <c r="A684" s="464">
        <v>2</v>
      </c>
      <c r="B684" s="22" t="s">
        <v>1733</v>
      </c>
      <c r="C684" s="16"/>
      <c r="D684" s="17"/>
      <c r="E684" s="17"/>
      <c r="F684" s="17"/>
    </row>
    <row r="685" spans="1:6" s="20" customFormat="1" ht="51">
      <c r="A685" s="464"/>
      <c r="B685" s="22" t="s">
        <v>91</v>
      </c>
      <c r="E685" s="17"/>
      <c r="F685" s="17"/>
    </row>
    <row r="686" spans="1:6" s="20" customFormat="1" ht="12.75">
      <c r="A686" s="464"/>
      <c r="B686" s="22" t="s">
        <v>109</v>
      </c>
      <c r="C686" s="16" t="s">
        <v>19</v>
      </c>
      <c r="D686" s="17">
        <v>6.15</v>
      </c>
      <c r="E686" s="17"/>
      <c r="F686" s="17">
        <f>D686*E686</f>
        <v>0</v>
      </c>
    </row>
    <row r="687" spans="1:6" s="20" customFormat="1" ht="12.75">
      <c r="A687" s="464"/>
      <c r="B687" s="22"/>
      <c r="C687" s="16"/>
      <c r="D687" s="17"/>
      <c r="E687" s="17"/>
      <c r="F687" s="17"/>
    </row>
    <row r="688" spans="1:6" s="20" customFormat="1" ht="63.75">
      <c r="A688" s="464">
        <v>3</v>
      </c>
      <c r="B688" s="22" t="s">
        <v>1734</v>
      </c>
      <c r="C688" s="16"/>
      <c r="D688" s="17"/>
      <c r="E688" s="17"/>
      <c r="F688" s="17"/>
    </row>
    <row r="689" spans="1:6" s="20" customFormat="1" ht="51">
      <c r="A689" s="464"/>
      <c r="B689" s="22" t="s">
        <v>91</v>
      </c>
      <c r="C689" s="16"/>
      <c r="D689" s="17"/>
      <c r="E689" s="17"/>
      <c r="F689" s="17"/>
    </row>
    <row r="690" spans="1:6" s="20" customFormat="1" ht="12.75">
      <c r="A690" s="464"/>
      <c r="B690" s="22" t="s">
        <v>92</v>
      </c>
      <c r="C690" s="16" t="s">
        <v>19</v>
      </c>
      <c r="D690" s="17">
        <v>5.2</v>
      </c>
      <c r="E690" s="17"/>
      <c r="F690" s="17">
        <f>D690*E690</f>
        <v>0</v>
      </c>
    </row>
    <row r="691" spans="1:6" s="20" customFormat="1" ht="12.75">
      <c r="A691" s="464"/>
      <c r="B691" s="22"/>
      <c r="C691" s="16"/>
      <c r="D691" s="17"/>
      <c r="E691" s="17"/>
      <c r="F691" s="17"/>
    </row>
    <row r="692" spans="1:6" s="20" customFormat="1" ht="76.5">
      <c r="A692" s="464">
        <v>4</v>
      </c>
      <c r="B692" s="22" t="s">
        <v>273</v>
      </c>
      <c r="C692" s="16"/>
      <c r="D692" s="17"/>
      <c r="E692" s="17"/>
      <c r="F692" s="17"/>
    </row>
    <row r="693" spans="1:6" s="20" customFormat="1" ht="25.5">
      <c r="A693" s="464"/>
      <c r="B693" s="22" t="s">
        <v>272</v>
      </c>
      <c r="C693" s="16"/>
      <c r="D693" s="17"/>
      <c r="E693" s="17"/>
      <c r="F693" s="17"/>
    </row>
    <row r="694" spans="1:6" s="20" customFormat="1" ht="12.75">
      <c r="A694" s="464"/>
      <c r="B694" s="22" t="s">
        <v>269</v>
      </c>
      <c r="C694" s="16"/>
      <c r="D694" s="17"/>
      <c r="E694" s="17"/>
      <c r="F694" s="17"/>
    </row>
    <row r="695" spans="1:6" s="20" customFormat="1" ht="38.25">
      <c r="A695" s="464"/>
      <c r="B695" s="22" t="s">
        <v>274</v>
      </c>
      <c r="C695" s="16"/>
      <c r="D695" s="17"/>
      <c r="E695" s="17"/>
      <c r="F695" s="17"/>
    </row>
    <row r="696" spans="1:6" s="20" customFormat="1" ht="25.5">
      <c r="A696" s="464"/>
      <c r="B696" s="22" t="s">
        <v>270</v>
      </c>
      <c r="C696" s="16"/>
      <c r="D696" s="17"/>
      <c r="E696" s="17"/>
      <c r="F696" s="17"/>
    </row>
    <row r="697" spans="1:6" s="20" customFormat="1" ht="25.5">
      <c r="A697" s="464"/>
      <c r="B697" s="22" t="s">
        <v>271</v>
      </c>
      <c r="C697" s="16" t="s">
        <v>37</v>
      </c>
      <c r="D697" s="17">
        <v>4</v>
      </c>
      <c r="E697" s="17"/>
      <c r="F697" s="17">
        <f>D697*E697</f>
        <v>0</v>
      </c>
    </row>
    <row r="698" spans="1:6" s="20" customFormat="1" ht="25.5">
      <c r="A698" s="464"/>
      <c r="B698" s="22" t="s">
        <v>275</v>
      </c>
      <c r="C698" s="16" t="s">
        <v>37</v>
      </c>
      <c r="D698" s="17">
        <v>4</v>
      </c>
      <c r="E698" s="17"/>
      <c r="F698" s="17">
        <f>D698*E698</f>
        <v>0</v>
      </c>
    </row>
    <row r="699" spans="1:6" s="20" customFormat="1" ht="12.75">
      <c r="A699" s="464"/>
      <c r="B699" s="22"/>
      <c r="C699" s="16"/>
      <c r="D699" s="17"/>
      <c r="E699" s="17"/>
      <c r="F699" s="17"/>
    </row>
    <row r="700" spans="1:6" s="23" customFormat="1" ht="12.75">
      <c r="A700" s="482" t="s">
        <v>39</v>
      </c>
      <c r="B700" s="27" t="s">
        <v>139</v>
      </c>
      <c r="C700" s="444"/>
      <c r="D700" s="434"/>
      <c r="E700" s="434" t="s">
        <v>20</v>
      </c>
      <c r="F700" s="434">
        <f>SUM(F681:F698)</f>
        <v>0</v>
      </c>
    </row>
    <row r="701" spans="1:6" s="12" customFormat="1">
      <c r="A701" s="464"/>
      <c r="B701" s="424"/>
      <c r="C701" s="24"/>
      <c r="D701" s="25"/>
      <c r="E701" s="25"/>
      <c r="F701" s="17"/>
    </row>
    <row r="702" spans="1:6" s="12" customFormat="1">
      <c r="A702" s="464"/>
      <c r="B702" s="424"/>
      <c r="C702" s="24"/>
      <c r="D702" s="25"/>
      <c r="E702" s="25"/>
      <c r="F702" s="17"/>
    </row>
    <row r="703" spans="1:6" s="6" customFormat="1">
      <c r="A703" s="480" t="s">
        <v>40</v>
      </c>
      <c r="B703" s="460" t="s">
        <v>1612</v>
      </c>
      <c r="C703" s="23"/>
      <c r="D703" s="17"/>
      <c r="E703" s="17"/>
      <c r="F703" s="17"/>
    </row>
    <row r="704" spans="1:6" s="6" customFormat="1">
      <c r="A704" s="464"/>
      <c r="B704" s="426"/>
      <c r="C704" s="23"/>
      <c r="D704" s="17"/>
      <c r="E704" s="17"/>
      <c r="F704" s="17"/>
    </row>
    <row r="705" spans="1:6" s="12" customFormat="1" ht="31.5" customHeight="1">
      <c r="A705" s="464"/>
      <c r="B705" s="759" t="s">
        <v>24</v>
      </c>
      <c r="C705" s="765"/>
      <c r="D705" s="765"/>
      <c r="E705" s="765"/>
      <c r="F705" s="17"/>
    </row>
    <row r="706" spans="1:6" s="12" customFormat="1" ht="41.25" customHeight="1">
      <c r="A706" s="464"/>
      <c r="B706" s="759" t="s">
        <v>25</v>
      </c>
      <c r="C706" s="765"/>
      <c r="D706" s="765"/>
      <c r="E706" s="765"/>
      <c r="F706" s="17"/>
    </row>
    <row r="707" spans="1:6" s="6" customFormat="1" ht="81.75" customHeight="1">
      <c r="A707" s="464"/>
      <c r="B707" s="768" t="s">
        <v>187</v>
      </c>
      <c r="C707" s="765"/>
      <c r="D707" s="765"/>
      <c r="E707" s="765"/>
      <c r="F707" s="17"/>
    </row>
    <row r="708" spans="1:6" s="6" customFormat="1">
      <c r="A708" s="464"/>
      <c r="B708" s="759" t="s">
        <v>49</v>
      </c>
      <c r="C708" s="765"/>
      <c r="D708" s="765"/>
      <c r="E708" s="765"/>
      <c r="F708" s="17"/>
    </row>
    <row r="709" spans="1:6" s="12" customFormat="1" ht="93.75" customHeight="1">
      <c r="A709" s="464"/>
      <c r="B709" s="759" t="s">
        <v>188</v>
      </c>
      <c r="C709" s="765"/>
      <c r="D709" s="765"/>
      <c r="E709" s="765"/>
      <c r="F709" s="17"/>
    </row>
    <row r="710" spans="1:6" s="6" customFormat="1">
      <c r="A710" s="464"/>
      <c r="B710" s="770"/>
      <c r="C710" s="765"/>
      <c r="D710" s="765"/>
      <c r="E710" s="765"/>
      <c r="F710" s="17"/>
    </row>
    <row r="711" spans="1:6" s="12" customFormat="1" ht="44.25" customHeight="1">
      <c r="A711" s="464"/>
      <c r="B711" s="759" t="s">
        <v>53</v>
      </c>
      <c r="C711" s="765"/>
      <c r="D711" s="765"/>
      <c r="E711" s="765"/>
      <c r="F711" s="17"/>
    </row>
    <row r="712" spans="1:6" s="12" customFormat="1" ht="29.25" customHeight="1">
      <c r="A712" s="464"/>
      <c r="B712" s="759" t="s">
        <v>93</v>
      </c>
      <c r="C712" s="765"/>
      <c r="D712" s="765"/>
      <c r="E712" s="765"/>
      <c r="F712" s="17"/>
    </row>
    <row r="713" spans="1:6" s="12" customFormat="1" ht="56.25" customHeight="1">
      <c r="A713" s="464"/>
      <c r="B713" s="759" t="s">
        <v>54</v>
      </c>
      <c r="C713" s="765"/>
      <c r="D713" s="765"/>
      <c r="E713" s="765"/>
      <c r="F713" s="17"/>
    </row>
    <row r="714" spans="1:6" s="12" customFormat="1" ht="96" customHeight="1">
      <c r="A714" s="464"/>
      <c r="B714" s="759" t="s">
        <v>50</v>
      </c>
      <c r="C714" s="765"/>
      <c r="D714" s="765"/>
      <c r="E714" s="765"/>
      <c r="F714" s="17"/>
    </row>
    <row r="715" spans="1:6" s="12" customFormat="1" ht="32.25" customHeight="1">
      <c r="A715" s="464"/>
      <c r="B715" s="759" t="s">
        <v>51</v>
      </c>
      <c r="C715" s="765"/>
      <c r="D715" s="765"/>
      <c r="E715" s="765"/>
      <c r="F715" s="17"/>
    </row>
    <row r="716" spans="1:6" s="12" customFormat="1" ht="41.25" customHeight="1">
      <c r="A716" s="464"/>
      <c r="B716" s="759" t="s">
        <v>52</v>
      </c>
      <c r="C716" s="765"/>
      <c r="D716" s="765"/>
      <c r="E716" s="765"/>
      <c r="F716" s="17"/>
    </row>
    <row r="717" spans="1:6" s="6" customFormat="1">
      <c r="A717" s="464"/>
      <c r="B717" s="770"/>
      <c r="C717" s="765"/>
      <c r="D717" s="765"/>
      <c r="E717" s="25" t="s">
        <v>94</v>
      </c>
      <c r="F717" s="17"/>
    </row>
    <row r="718" spans="1:6" s="12" customFormat="1" ht="19.5" customHeight="1">
      <c r="A718" s="464"/>
      <c r="B718" s="759" t="s">
        <v>56</v>
      </c>
      <c r="C718" s="765"/>
      <c r="D718" s="765"/>
      <c r="E718" s="25">
        <v>0.9</v>
      </c>
      <c r="F718" s="17"/>
    </row>
    <row r="719" spans="1:6" s="12" customFormat="1">
      <c r="A719" s="464"/>
      <c r="B719" s="759" t="s">
        <v>55</v>
      </c>
      <c r="C719" s="765"/>
      <c r="D719" s="765"/>
      <c r="E719" s="25">
        <v>0.9</v>
      </c>
      <c r="F719" s="17"/>
    </row>
    <row r="720" spans="1:6" s="12" customFormat="1">
      <c r="A720" s="464"/>
      <c r="B720" s="759" t="s">
        <v>59</v>
      </c>
      <c r="C720" s="765"/>
      <c r="D720" s="765"/>
      <c r="E720" s="25">
        <v>0.9</v>
      </c>
      <c r="F720" s="17"/>
    </row>
    <row r="721" spans="1:6" s="12" customFormat="1">
      <c r="A721" s="464"/>
      <c r="B721" s="759" t="s">
        <v>58</v>
      </c>
      <c r="C721" s="765"/>
      <c r="D721" s="765"/>
      <c r="E721" s="25">
        <v>0.9</v>
      </c>
      <c r="F721" s="17"/>
    </row>
    <row r="722" spans="1:6" s="12" customFormat="1">
      <c r="A722" s="464"/>
      <c r="B722" s="759" t="s">
        <v>57</v>
      </c>
      <c r="C722" s="765"/>
      <c r="D722" s="765"/>
      <c r="E722" s="25">
        <v>0.9</v>
      </c>
      <c r="F722" s="17"/>
    </row>
    <row r="723" spans="1:6" s="6" customFormat="1">
      <c r="A723" s="464"/>
      <c r="B723" s="770"/>
      <c r="C723" s="765"/>
      <c r="D723" s="765"/>
      <c r="E723" s="25"/>
      <c r="F723" s="17"/>
    </row>
    <row r="724" spans="1:6" s="6" customFormat="1">
      <c r="A724" s="464"/>
      <c r="B724" s="759" t="s">
        <v>62</v>
      </c>
      <c r="C724" s="765"/>
      <c r="D724" s="765"/>
      <c r="E724" s="765"/>
      <c r="F724" s="17"/>
    </row>
    <row r="725" spans="1:6" s="12" customFormat="1" ht="82.5" customHeight="1">
      <c r="A725" s="464"/>
      <c r="B725" s="759" t="s">
        <v>60</v>
      </c>
      <c r="C725" s="765"/>
      <c r="D725" s="765"/>
      <c r="E725" s="765"/>
      <c r="F725" s="17"/>
    </row>
    <row r="726" spans="1:6" s="12" customFormat="1" ht="66.75" customHeight="1">
      <c r="A726" s="464"/>
      <c r="B726" s="759" t="s">
        <v>61</v>
      </c>
      <c r="C726" s="765"/>
      <c r="D726" s="765"/>
      <c r="E726" s="765"/>
      <c r="F726" s="25"/>
    </row>
    <row r="727" spans="1:6" s="12" customFormat="1" ht="30.75" customHeight="1">
      <c r="A727" s="464"/>
      <c r="B727" s="759" t="s">
        <v>63</v>
      </c>
      <c r="C727" s="765"/>
      <c r="D727" s="765"/>
      <c r="E727" s="765"/>
      <c r="F727" s="25"/>
    </row>
    <row r="728" spans="1:6" s="12" customFormat="1" ht="19.5" customHeight="1">
      <c r="A728" s="464"/>
      <c r="B728" s="759" t="s">
        <v>189</v>
      </c>
      <c r="C728" s="765"/>
      <c r="D728" s="765"/>
      <c r="E728" s="765"/>
      <c r="F728" s="25"/>
    </row>
    <row r="729" spans="1:6" s="12" customFormat="1">
      <c r="A729" s="464"/>
      <c r="B729" s="759" t="s">
        <v>190</v>
      </c>
      <c r="C729" s="765"/>
      <c r="D729" s="765"/>
      <c r="E729" s="765"/>
      <c r="F729" s="25"/>
    </row>
    <row r="730" spans="1:6" s="12" customFormat="1" ht="18.75" customHeight="1">
      <c r="A730" s="464"/>
      <c r="B730" s="759" t="s">
        <v>95</v>
      </c>
      <c r="C730" s="765"/>
      <c r="D730" s="765"/>
      <c r="E730" s="765"/>
      <c r="F730" s="25"/>
    </row>
    <row r="731" spans="1:6" s="12" customFormat="1" ht="42" customHeight="1">
      <c r="A731" s="464"/>
      <c r="B731" s="759" t="s">
        <v>191</v>
      </c>
      <c r="C731" s="765"/>
      <c r="D731" s="765"/>
      <c r="E731" s="765"/>
      <c r="F731" s="25"/>
    </row>
    <row r="732" spans="1:6" s="12" customFormat="1" ht="17.25" customHeight="1">
      <c r="A732" s="464"/>
      <c r="B732" s="768" t="s">
        <v>1445</v>
      </c>
      <c r="C732" s="769"/>
      <c r="D732" s="769"/>
      <c r="E732" s="769"/>
      <c r="F732" s="25"/>
    </row>
    <row r="733" spans="1:6" s="12" customFormat="1" ht="20.25" customHeight="1">
      <c r="A733" s="464"/>
      <c r="B733" s="768" t="s">
        <v>1446</v>
      </c>
      <c r="C733" s="769"/>
      <c r="D733" s="769"/>
      <c r="E733" s="769"/>
      <c r="F733" s="25"/>
    </row>
    <row r="734" spans="1:6" s="6" customFormat="1">
      <c r="A734" s="464"/>
      <c r="B734" s="424"/>
      <c r="C734" s="445"/>
      <c r="D734" s="445"/>
      <c r="E734" s="446"/>
      <c r="F734" s="25"/>
    </row>
    <row r="735" spans="1:6" s="6" customFormat="1" ht="54" customHeight="1">
      <c r="A735" s="464">
        <v>1</v>
      </c>
      <c r="B735" s="424" t="s">
        <v>1408</v>
      </c>
      <c r="C735" s="24" t="s">
        <v>37</v>
      </c>
      <c r="D735" s="25">
        <v>1</v>
      </c>
      <c r="E735" s="25"/>
      <c r="F735" s="25">
        <f t="shared" ref="F735:F773" si="65">D735*E735</f>
        <v>0</v>
      </c>
    </row>
    <row r="736" spans="1:6" s="6" customFormat="1" ht="15" customHeight="1">
      <c r="A736" s="464"/>
      <c r="B736" s="424"/>
      <c r="C736" s="24"/>
      <c r="D736" s="25"/>
      <c r="E736" s="25"/>
      <c r="F736" s="25"/>
    </row>
    <row r="737" spans="1:6" s="6" customFormat="1" ht="25.5">
      <c r="A737" s="464">
        <v>2</v>
      </c>
      <c r="B737" s="424" t="s">
        <v>1409</v>
      </c>
      <c r="C737" s="12" t="s">
        <v>37</v>
      </c>
      <c r="D737" s="12">
        <v>2</v>
      </c>
      <c r="E737" s="25"/>
      <c r="F737" s="25">
        <f t="shared" si="65"/>
        <v>0</v>
      </c>
    </row>
    <row r="738" spans="1:6" s="6" customFormat="1">
      <c r="A738" s="464"/>
      <c r="B738" s="424"/>
      <c r="C738" s="12"/>
      <c r="D738" s="12"/>
      <c r="E738" s="25"/>
      <c r="F738" s="25"/>
    </row>
    <row r="739" spans="1:6" s="6" customFormat="1" ht="25.5">
      <c r="A739" s="464">
        <v>3</v>
      </c>
      <c r="B739" s="424" t="s">
        <v>1410</v>
      </c>
      <c r="C739" s="12" t="s">
        <v>37</v>
      </c>
      <c r="D739" s="12">
        <v>1</v>
      </c>
      <c r="E739" s="25"/>
      <c r="F739" s="25">
        <f t="shared" si="65"/>
        <v>0</v>
      </c>
    </row>
    <row r="740" spans="1:6" s="6" customFormat="1">
      <c r="A740" s="464"/>
      <c r="B740" s="424"/>
      <c r="C740" s="12"/>
      <c r="D740" s="12"/>
      <c r="E740" s="25"/>
      <c r="F740" s="25"/>
    </row>
    <row r="741" spans="1:6" s="6" customFormat="1" ht="63.75">
      <c r="A741" s="464">
        <v>4</v>
      </c>
      <c r="B741" s="424" t="s">
        <v>1411</v>
      </c>
      <c r="C741" s="12" t="s">
        <v>37</v>
      </c>
      <c r="D741" s="12">
        <v>1</v>
      </c>
      <c r="E741" s="25"/>
      <c r="F741" s="25">
        <f t="shared" si="65"/>
        <v>0</v>
      </c>
    </row>
    <row r="742" spans="1:6" s="6" customFormat="1">
      <c r="A742" s="464"/>
      <c r="B742" s="424"/>
      <c r="C742" s="12"/>
      <c r="D742" s="12"/>
      <c r="E742" s="25"/>
      <c r="F742" s="25"/>
    </row>
    <row r="743" spans="1:6" s="6" customFormat="1" ht="25.5">
      <c r="A743" s="464">
        <v>5</v>
      </c>
      <c r="B743" s="424" t="s">
        <v>1412</v>
      </c>
      <c r="C743" s="12" t="s">
        <v>37</v>
      </c>
      <c r="D743" s="12">
        <v>2</v>
      </c>
      <c r="E743" s="25"/>
      <c r="F743" s="25">
        <f t="shared" si="65"/>
        <v>0</v>
      </c>
    </row>
    <row r="744" spans="1:6" s="6" customFormat="1">
      <c r="A744" s="464"/>
      <c r="B744" s="424"/>
      <c r="C744" s="12"/>
      <c r="D744" s="12"/>
      <c r="E744" s="25"/>
      <c r="F744" s="25"/>
    </row>
    <row r="745" spans="1:6" s="6" customFormat="1" ht="33" customHeight="1">
      <c r="A745" s="464">
        <v>6</v>
      </c>
      <c r="B745" s="424" t="s">
        <v>1413</v>
      </c>
      <c r="C745" s="12" t="s">
        <v>37</v>
      </c>
      <c r="D745" s="12">
        <v>2</v>
      </c>
      <c r="E745" s="25"/>
      <c r="F745" s="25">
        <f t="shared" si="65"/>
        <v>0</v>
      </c>
    </row>
    <row r="746" spans="1:6" s="6" customFormat="1" ht="15" customHeight="1">
      <c r="A746" s="464"/>
      <c r="B746" s="424"/>
      <c r="C746" s="12"/>
      <c r="D746" s="12"/>
      <c r="E746" s="25"/>
      <c r="F746" s="25"/>
    </row>
    <row r="747" spans="1:6" s="6" customFormat="1" ht="38.25">
      <c r="A747" s="464">
        <v>7</v>
      </c>
      <c r="B747" s="22" t="s">
        <v>192</v>
      </c>
      <c r="C747" s="6" t="s">
        <v>37</v>
      </c>
      <c r="D747" s="6">
        <v>3</v>
      </c>
      <c r="E747" s="17"/>
      <c r="F747" s="17">
        <f t="shared" si="65"/>
        <v>0</v>
      </c>
    </row>
    <row r="748" spans="1:6" s="6" customFormat="1">
      <c r="A748" s="464"/>
      <c r="B748" s="22"/>
      <c r="E748" s="17"/>
      <c r="F748" s="17"/>
    </row>
    <row r="749" spans="1:6" s="6" customFormat="1" ht="38.25">
      <c r="A749" s="464">
        <v>8</v>
      </c>
      <c r="B749" s="22" t="s">
        <v>1414</v>
      </c>
      <c r="C749" s="6" t="s">
        <v>37</v>
      </c>
      <c r="D749" s="6">
        <v>7</v>
      </c>
      <c r="E749" s="17"/>
      <c r="F749" s="17">
        <f t="shared" si="65"/>
        <v>0</v>
      </c>
    </row>
    <row r="750" spans="1:6" s="6" customFormat="1">
      <c r="A750" s="464"/>
      <c r="B750" s="22"/>
      <c r="E750" s="17"/>
      <c r="F750" s="17"/>
    </row>
    <row r="751" spans="1:6" s="6" customFormat="1" ht="38.25">
      <c r="A751" s="464">
        <v>9</v>
      </c>
      <c r="B751" s="22" t="s">
        <v>1415</v>
      </c>
      <c r="C751" s="6" t="s">
        <v>37</v>
      </c>
      <c r="D751" s="6">
        <v>2</v>
      </c>
      <c r="E751" s="17"/>
      <c r="F751" s="17">
        <f t="shared" si="65"/>
        <v>0</v>
      </c>
    </row>
    <row r="752" spans="1:6" s="6" customFormat="1">
      <c r="A752" s="464"/>
      <c r="B752" s="22"/>
      <c r="E752" s="17"/>
      <c r="F752" s="17"/>
    </row>
    <row r="753" spans="1:6" s="6" customFormat="1" ht="38.25">
      <c r="A753" s="464">
        <v>10</v>
      </c>
      <c r="B753" s="22" t="s">
        <v>194</v>
      </c>
      <c r="C753" s="20" t="s">
        <v>37</v>
      </c>
      <c r="D753" s="20">
        <v>4</v>
      </c>
      <c r="E753" s="17"/>
      <c r="F753" s="17">
        <f t="shared" si="65"/>
        <v>0</v>
      </c>
    </row>
    <row r="754" spans="1:6" s="6" customFormat="1">
      <c r="A754" s="464"/>
      <c r="B754" s="22"/>
      <c r="C754" s="20"/>
      <c r="D754" s="20"/>
      <c r="E754" s="17"/>
      <c r="F754" s="17"/>
    </row>
    <row r="755" spans="1:6" s="6" customFormat="1" ht="63.75">
      <c r="A755" s="464">
        <v>11</v>
      </c>
      <c r="B755" s="22" t="s">
        <v>193</v>
      </c>
      <c r="C755" s="20" t="s">
        <v>37</v>
      </c>
      <c r="D755" s="20">
        <v>2</v>
      </c>
      <c r="E755" s="17"/>
      <c r="F755" s="17">
        <f t="shared" si="65"/>
        <v>0</v>
      </c>
    </row>
    <row r="756" spans="1:6" s="6" customFormat="1">
      <c r="A756" s="464"/>
      <c r="B756" s="22"/>
      <c r="C756" s="20"/>
      <c r="D756" s="20"/>
      <c r="E756" s="17"/>
      <c r="F756" s="17"/>
    </row>
    <row r="757" spans="1:6" s="6" customFormat="1" ht="51">
      <c r="A757" s="464">
        <v>12</v>
      </c>
      <c r="B757" s="22" t="s">
        <v>1416</v>
      </c>
      <c r="C757" s="20" t="s">
        <v>37</v>
      </c>
      <c r="D757" s="20">
        <v>2</v>
      </c>
      <c r="E757" s="17"/>
      <c r="F757" s="17">
        <f t="shared" si="65"/>
        <v>0</v>
      </c>
    </row>
    <row r="758" spans="1:6" s="6" customFormat="1">
      <c r="A758" s="464"/>
      <c r="B758" s="22"/>
      <c r="C758" s="20"/>
      <c r="D758" s="20"/>
      <c r="E758" s="17"/>
      <c r="F758" s="17"/>
    </row>
    <row r="759" spans="1:6" s="6" customFormat="1" ht="63.75">
      <c r="A759" s="464">
        <v>13</v>
      </c>
      <c r="B759" s="22" t="s">
        <v>195</v>
      </c>
      <c r="C759" s="20" t="s">
        <v>37</v>
      </c>
      <c r="D759" s="20">
        <v>1</v>
      </c>
      <c r="E759" s="17"/>
      <c r="F759" s="17">
        <f t="shared" si="65"/>
        <v>0</v>
      </c>
    </row>
    <row r="760" spans="1:6" s="6" customFormat="1">
      <c r="A760" s="464"/>
      <c r="B760" s="22"/>
      <c r="C760" s="20"/>
      <c r="D760" s="20"/>
      <c r="E760" s="17"/>
      <c r="F760" s="17"/>
    </row>
    <row r="761" spans="1:6" s="6" customFormat="1" ht="51">
      <c r="A761" s="464">
        <v>14</v>
      </c>
      <c r="B761" s="22" t="s">
        <v>196</v>
      </c>
      <c r="C761" s="20" t="s">
        <v>37</v>
      </c>
      <c r="D761" s="20">
        <v>1</v>
      </c>
      <c r="E761" s="17"/>
      <c r="F761" s="17">
        <f t="shared" si="65"/>
        <v>0</v>
      </c>
    </row>
    <row r="762" spans="1:6" s="6" customFormat="1">
      <c r="A762" s="464"/>
      <c r="B762" s="22"/>
      <c r="C762" s="20"/>
      <c r="D762" s="20"/>
      <c r="E762" s="17"/>
      <c r="F762" s="17"/>
    </row>
    <row r="763" spans="1:6" s="6" customFormat="1" ht="63.75">
      <c r="A763" s="464">
        <v>15</v>
      </c>
      <c r="B763" s="22" t="s">
        <v>197</v>
      </c>
      <c r="C763" s="20" t="s">
        <v>37</v>
      </c>
      <c r="D763" s="20">
        <v>1</v>
      </c>
      <c r="E763" s="17"/>
      <c r="F763" s="17">
        <f t="shared" si="65"/>
        <v>0</v>
      </c>
    </row>
    <row r="764" spans="1:6" s="6" customFormat="1">
      <c r="A764" s="464"/>
      <c r="B764" s="22"/>
      <c r="C764" s="20"/>
      <c r="D764" s="20"/>
      <c r="E764" s="17"/>
      <c r="F764" s="17"/>
    </row>
    <row r="765" spans="1:6" s="6" customFormat="1" ht="51">
      <c r="A765" s="464">
        <v>16</v>
      </c>
      <c r="B765" s="22" t="s">
        <v>1417</v>
      </c>
      <c r="C765" s="20" t="s">
        <v>37</v>
      </c>
      <c r="D765" s="20">
        <v>1</v>
      </c>
      <c r="E765" s="17"/>
      <c r="F765" s="17">
        <f t="shared" si="65"/>
        <v>0</v>
      </c>
    </row>
    <row r="766" spans="1:6" s="6" customFormat="1">
      <c r="A766" s="464"/>
      <c r="B766" s="22"/>
      <c r="C766" s="20"/>
      <c r="D766" s="20"/>
      <c r="E766" s="17"/>
      <c r="F766" s="17"/>
    </row>
    <row r="767" spans="1:6" s="6" customFormat="1" ht="38.25">
      <c r="A767" s="464">
        <v>17</v>
      </c>
      <c r="B767" s="22" t="s">
        <v>1418</v>
      </c>
      <c r="C767" s="20" t="s">
        <v>37</v>
      </c>
      <c r="D767" s="20">
        <v>2</v>
      </c>
      <c r="E767" s="17"/>
      <c r="F767" s="17">
        <f t="shared" si="65"/>
        <v>0</v>
      </c>
    </row>
    <row r="768" spans="1:6" s="6" customFormat="1">
      <c r="A768" s="464"/>
      <c r="B768" s="22"/>
      <c r="C768" s="20"/>
      <c r="D768" s="20"/>
      <c r="E768" s="17"/>
      <c r="F768" s="17"/>
    </row>
    <row r="769" spans="1:6" s="6" customFormat="1" ht="25.5">
      <c r="A769" s="464">
        <v>18</v>
      </c>
      <c r="B769" s="424" t="s">
        <v>1419</v>
      </c>
      <c r="C769" s="24" t="s">
        <v>37</v>
      </c>
      <c r="D769" s="17">
        <v>2</v>
      </c>
      <c r="E769" s="17"/>
      <c r="F769" s="17">
        <f t="shared" si="65"/>
        <v>0</v>
      </c>
    </row>
    <row r="770" spans="1:6" s="6" customFormat="1">
      <c r="A770" s="464"/>
      <c r="B770" s="424"/>
      <c r="C770" s="24"/>
      <c r="D770" s="17"/>
      <c r="E770" s="17"/>
      <c r="F770" s="17"/>
    </row>
    <row r="771" spans="1:6" s="6" customFormat="1" ht="165.75">
      <c r="A771" s="464">
        <v>19</v>
      </c>
      <c r="B771" s="424" t="s">
        <v>1443</v>
      </c>
      <c r="C771" s="24" t="s">
        <v>37</v>
      </c>
      <c r="D771" s="17">
        <v>4</v>
      </c>
      <c r="E771" s="17"/>
      <c r="F771" s="17">
        <f t="shared" si="65"/>
        <v>0</v>
      </c>
    </row>
    <row r="772" spans="1:6" s="6" customFormat="1">
      <c r="A772" s="464"/>
      <c r="B772" s="424"/>
      <c r="C772" s="24"/>
      <c r="D772" s="17"/>
      <c r="E772" s="17"/>
      <c r="F772" s="17"/>
    </row>
    <row r="773" spans="1:6" s="6" customFormat="1" ht="178.5">
      <c r="A773" s="464">
        <v>20</v>
      </c>
      <c r="B773" s="424" t="s">
        <v>1444</v>
      </c>
      <c r="C773" s="24" t="s">
        <v>37</v>
      </c>
      <c r="D773" s="17">
        <v>4</v>
      </c>
      <c r="E773" s="17"/>
      <c r="F773" s="17">
        <f t="shared" si="65"/>
        <v>0</v>
      </c>
    </row>
    <row r="774" spans="1:6" s="6" customFormat="1">
      <c r="A774" s="464"/>
      <c r="B774" s="424"/>
      <c r="C774" s="24"/>
      <c r="D774" s="17"/>
      <c r="E774" s="17"/>
      <c r="F774" s="17"/>
    </row>
    <row r="775" spans="1:6" s="23" customFormat="1" ht="12.75">
      <c r="A775" s="482" t="s">
        <v>40</v>
      </c>
      <c r="B775" s="27" t="s">
        <v>97</v>
      </c>
      <c r="C775" s="444"/>
      <c r="D775" s="434"/>
      <c r="E775" s="434" t="s">
        <v>20</v>
      </c>
      <c r="F775" s="434">
        <f>SUM(F735:F774)</f>
        <v>0</v>
      </c>
    </row>
    <row r="776" spans="1:6" s="6" customFormat="1">
      <c r="A776" s="464"/>
      <c r="B776" s="426"/>
      <c r="C776" s="23"/>
      <c r="D776" s="17"/>
      <c r="E776" s="17"/>
      <c r="F776" s="17"/>
    </row>
    <row r="777" spans="1:6" s="6" customFormat="1">
      <c r="A777" s="464"/>
      <c r="B777" s="426"/>
      <c r="C777" s="23"/>
      <c r="D777" s="17"/>
      <c r="E777" s="17"/>
      <c r="F777" s="17"/>
    </row>
    <row r="778" spans="1:6" s="6" customFormat="1">
      <c r="A778" s="480" t="s">
        <v>41</v>
      </c>
      <c r="B778" s="460" t="s">
        <v>1613</v>
      </c>
      <c r="C778" s="26"/>
      <c r="D778" s="21"/>
      <c r="E778" s="21"/>
      <c r="F778" s="21"/>
    </row>
    <row r="779" spans="1:6" s="12" customFormat="1" ht="32.25" customHeight="1">
      <c r="A779" s="464"/>
      <c r="B779" s="759" t="s">
        <v>24</v>
      </c>
      <c r="C779" s="765"/>
      <c r="D779" s="765"/>
      <c r="E779" s="765"/>
      <c r="F779" s="25"/>
    </row>
    <row r="780" spans="1:6" s="12" customFormat="1" ht="42.75" customHeight="1">
      <c r="A780" s="464"/>
      <c r="B780" s="759" t="s">
        <v>25</v>
      </c>
      <c r="C780" s="765"/>
      <c r="D780" s="765"/>
      <c r="E780" s="765"/>
      <c r="F780" s="25"/>
    </row>
    <row r="781" spans="1:6" s="12" customFormat="1" ht="58.5" customHeight="1">
      <c r="A781" s="464"/>
      <c r="B781" s="759" t="s">
        <v>198</v>
      </c>
      <c r="C781" s="765"/>
      <c r="D781" s="765"/>
      <c r="E781" s="765"/>
      <c r="F781" s="25"/>
    </row>
    <row r="782" spans="1:6" s="12" customFormat="1" ht="42" customHeight="1">
      <c r="A782" s="464"/>
      <c r="B782" s="759" t="s">
        <v>200</v>
      </c>
      <c r="C782" s="765"/>
      <c r="D782" s="765"/>
      <c r="E782" s="765"/>
      <c r="F782" s="25"/>
    </row>
    <row r="783" spans="1:6" s="12" customFormat="1" ht="53.25" customHeight="1">
      <c r="A783" s="464"/>
      <c r="B783" s="759" t="s">
        <v>199</v>
      </c>
      <c r="C783" s="765"/>
      <c r="D783" s="765"/>
      <c r="E783" s="765"/>
      <c r="F783" s="25"/>
    </row>
    <row r="784" spans="1:6" s="12" customFormat="1" ht="56.25" customHeight="1">
      <c r="A784" s="464"/>
      <c r="B784" s="759" t="s">
        <v>201</v>
      </c>
      <c r="C784" s="765"/>
      <c r="D784" s="765"/>
      <c r="E784" s="765"/>
      <c r="F784" s="25"/>
    </row>
    <row r="785" spans="1:6" s="12" customFormat="1" ht="47.25" customHeight="1">
      <c r="A785" s="464"/>
      <c r="B785" s="771" t="s">
        <v>1447</v>
      </c>
      <c r="C785" s="765"/>
      <c r="D785" s="765"/>
      <c r="E785" s="765"/>
      <c r="F785" s="25"/>
    </row>
    <row r="786" spans="1:6" s="12" customFormat="1">
      <c r="A786" s="464"/>
      <c r="B786" s="759" t="s">
        <v>203</v>
      </c>
      <c r="C786" s="765"/>
      <c r="D786" s="765"/>
      <c r="E786" s="765"/>
      <c r="F786" s="25"/>
    </row>
    <row r="787" spans="1:6" s="12" customFormat="1" ht="32.25" customHeight="1">
      <c r="A787" s="464"/>
      <c r="B787" s="768" t="s">
        <v>1448</v>
      </c>
      <c r="C787" s="769"/>
      <c r="D787" s="769"/>
      <c r="E787" s="769"/>
      <c r="F787" s="25"/>
    </row>
    <row r="788" spans="1:6" s="12" customFormat="1" ht="15" customHeight="1">
      <c r="A788" s="464"/>
      <c r="B788" s="425"/>
      <c r="C788" s="670"/>
      <c r="D788" s="670"/>
      <c r="E788" s="670"/>
      <c r="F788" s="25"/>
    </row>
    <row r="789" spans="1:6" s="34" customFormat="1" ht="81.75" customHeight="1">
      <c r="A789" s="464">
        <v>1</v>
      </c>
      <c r="B789" s="22" t="s">
        <v>1420</v>
      </c>
      <c r="C789" s="6"/>
      <c r="D789" s="6"/>
      <c r="E789" s="6"/>
      <c r="F789" s="6"/>
    </row>
    <row r="790" spans="1:6" s="34" customFormat="1">
      <c r="A790" s="464"/>
      <c r="B790" s="22" t="s">
        <v>202</v>
      </c>
      <c r="C790" s="16" t="s">
        <v>37</v>
      </c>
      <c r="D790" s="17">
        <v>1</v>
      </c>
      <c r="E790" s="17"/>
      <c r="F790" s="17">
        <f>D790*E790</f>
        <v>0</v>
      </c>
    </row>
    <row r="791" spans="1:6" s="34" customFormat="1">
      <c r="A791" s="464"/>
      <c r="B791" s="22"/>
      <c r="C791" s="16"/>
      <c r="D791" s="17"/>
      <c r="E791" s="17"/>
      <c r="F791" s="17"/>
    </row>
    <row r="792" spans="1:6" s="34" customFormat="1" ht="81.75" customHeight="1">
      <c r="A792" s="464">
        <v>2</v>
      </c>
      <c r="B792" s="22" t="s">
        <v>1421</v>
      </c>
      <c r="C792" s="6"/>
      <c r="D792" s="6"/>
      <c r="E792" s="6"/>
      <c r="F792" s="6"/>
    </row>
    <row r="793" spans="1:6" s="34" customFormat="1">
      <c r="A793" s="464"/>
      <c r="B793" s="22" t="s">
        <v>202</v>
      </c>
      <c r="C793" s="16" t="s">
        <v>37</v>
      </c>
      <c r="D793" s="17">
        <v>1</v>
      </c>
      <c r="E793" s="17"/>
      <c r="F793" s="17">
        <f t="shared" ref="F793:F805" si="66">D793*E793</f>
        <v>0</v>
      </c>
    </row>
    <row r="794" spans="1:6" s="34" customFormat="1">
      <c r="A794" s="464"/>
      <c r="B794" s="22"/>
      <c r="C794" s="16"/>
      <c r="D794" s="17"/>
      <c r="E794" s="17"/>
      <c r="F794" s="17"/>
    </row>
    <row r="795" spans="1:6" s="34" customFormat="1" ht="76.5">
      <c r="A795" s="464">
        <v>3</v>
      </c>
      <c r="B795" s="22" t="s">
        <v>204</v>
      </c>
      <c r="C795" s="16" t="s">
        <v>37</v>
      </c>
      <c r="D795" s="17">
        <v>11</v>
      </c>
      <c r="E795" s="17"/>
      <c r="F795" s="17">
        <f t="shared" si="66"/>
        <v>0</v>
      </c>
    </row>
    <row r="796" spans="1:6" s="34" customFormat="1">
      <c r="A796" s="464"/>
      <c r="B796" s="22"/>
      <c r="C796" s="16"/>
      <c r="D796" s="17"/>
      <c r="E796" s="17"/>
      <c r="F796" s="17"/>
    </row>
    <row r="797" spans="1:6" s="34" customFormat="1">
      <c r="A797" s="464">
        <v>4</v>
      </c>
      <c r="B797" s="22" t="s">
        <v>205</v>
      </c>
      <c r="C797" s="16" t="s">
        <v>37</v>
      </c>
      <c r="D797" s="17">
        <v>1</v>
      </c>
      <c r="E797" s="17"/>
      <c r="F797" s="17">
        <f t="shared" si="66"/>
        <v>0</v>
      </c>
    </row>
    <row r="798" spans="1:6" s="34" customFormat="1">
      <c r="A798" s="464"/>
      <c r="B798" s="22"/>
      <c r="C798" s="16"/>
      <c r="D798" s="17"/>
      <c r="E798" s="17"/>
      <c r="F798" s="17"/>
    </row>
    <row r="799" spans="1:6" s="34" customFormat="1">
      <c r="A799" s="464">
        <v>5</v>
      </c>
      <c r="B799" s="22" t="s">
        <v>206</v>
      </c>
      <c r="C799" s="16" t="s">
        <v>37</v>
      </c>
      <c r="D799" s="17">
        <v>3</v>
      </c>
      <c r="E799" s="17"/>
      <c r="F799" s="17">
        <f t="shared" si="66"/>
        <v>0</v>
      </c>
    </row>
    <row r="800" spans="1:6" s="34" customFormat="1">
      <c r="A800" s="464"/>
      <c r="B800" s="22"/>
      <c r="C800" s="16"/>
      <c r="D800" s="17"/>
      <c r="E800" s="17"/>
      <c r="F800" s="17"/>
    </row>
    <row r="801" spans="1:6" s="34" customFormat="1">
      <c r="A801" s="464">
        <v>6</v>
      </c>
      <c r="B801" s="22" t="s">
        <v>207</v>
      </c>
      <c r="C801" s="16" t="s">
        <v>37</v>
      </c>
      <c r="D801" s="17">
        <v>2</v>
      </c>
      <c r="E801" s="17"/>
      <c r="F801" s="17">
        <f t="shared" si="66"/>
        <v>0</v>
      </c>
    </row>
    <row r="802" spans="1:6" s="34" customFormat="1">
      <c r="A802" s="464"/>
      <c r="B802" s="22"/>
      <c r="C802" s="16"/>
      <c r="D802" s="17"/>
      <c r="E802" s="17"/>
      <c r="F802" s="17"/>
    </row>
    <row r="803" spans="1:6" s="34" customFormat="1" ht="88.5" customHeight="1">
      <c r="A803" s="464">
        <v>7</v>
      </c>
      <c r="B803" s="22" t="s">
        <v>208</v>
      </c>
      <c r="C803" s="16" t="s">
        <v>37</v>
      </c>
      <c r="D803" s="17">
        <v>5</v>
      </c>
      <c r="E803" s="17"/>
      <c r="F803" s="17">
        <f t="shared" si="66"/>
        <v>0</v>
      </c>
    </row>
    <row r="804" spans="1:6" s="34" customFormat="1" ht="15" customHeight="1">
      <c r="A804" s="464"/>
      <c r="B804" s="22"/>
      <c r="C804" s="16"/>
      <c r="D804" s="17"/>
      <c r="E804" s="17"/>
      <c r="F804" s="17"/>
    </row>
    <row r="805" spans="1:6" s="34" customFormat="1" ht="76.5">
      <c r="A805" s="464">
        <v>8</v>
      </c>
      <c r="B805" s="22" t="s">
        <v>1422</v>
      </c>
      <c r="C805" s="16" t="s">
        <v>37</v>
      </c>
      <c r="D805" s="17">
        <v>1</v>
      </c>
      <c r="E805" s="17"/>
      <c r="F805" s="17">
        <f t="shared" si="66"/>
        <v>0</v>
      </c>
    </row>
    <row r="806" spans="1:6" s="34" customFormat="1">
      <c r="A806" s="464"/>
      <c r="B806" s="22"/>
      <c r="C806" s="16"/>
      <c r="D806" s="17"/>
      <c r="E806" s="17"/>
      <c r="F806" s="17"/>
    </row>
    <row r="807" spans="1:6" s="34" customFormat="1" ht="71.25" customHeight="1">
      <c r="A807" s="464">
        <v>9</v>
      </c>
      <c r="B807" s="22" t="s">
        <v>1453</v>
      </c>
      <c r="C807" s="16"/>
      <c r="D807" s="17"/>
      <c r="E807" s="17"/>
      <c r="F807" s="17"/>
    </row>
    <row r="808" spans="1:6" s="34" customFormat="1">
      <c r="A808" s="464"/>
      <c r="B808" s="22" t="s">
        <v>1423</v>
      </c>
      <c r="C808" s="16"/>
      <c r="D808" s="17"/>
      <c r="E808" s="17"/>
      <c r="F808" s="17"/>
    </row>
    <row r="809" spans="1:6" s="34" customFormat="1">
      <c r="A809" s="464"/>
      <c r="B809" s="22" t="s">
        <v>209</v>
      </c>
      <c r="C809" s="16" t="s">
        <v>37</v>
      </c>
      <c r="D809" s="17">
        <v>2</v>
      </c>
      <c r="E809" s="17"/>
      <c r="F809" s="17">
        <f>D809*E809</f>
        <v>0</v>
      </c>
    </row>
    <row r="810" spans="1:6" s="34" customFormat="1">
      <c r="A810" s="464"/>
      <c r="B810" s="22" t="s">
        <v>210</v>
      </c>
      <c r="C810" s="16" t="s">
        <v>37</v>
      </c>
      <c r="D810" s="17">
        <v>4</v>
      </c>
      <c r="E810" s="17"/>
      <c r="F810" s="17">
        <f t="shared" ref="F810:F812" si="67">D810*E810</f>
        <v>0</v>
      </c>
    </row>
    <row r="811" spans="1:6" s="34" customFormat="1">
      <c r="A811" s="464"/>
      <c r="B811" s="22" t="s">
        <v>211</v>
      </c>
      <c r="C811" s="16" t="s">
        <v>37</v>
      </c>
      <c r="D811" s="17">
        <v>1</v>
      </c>
      <c r="E811" s="17"/>
      <c r="F811" s="17">
        <f t="shared" si="67"/>
        <v>0</v>
      </c>
    </row>
    <row r="812" spans="1:6" s="34" customFormat="1">
      <c r="A812" s="464"/>
      <c r="B812" s="22" t="s">
        <v>212</v>
      </c>
      <c r="C812" s="16" t="s">
        <v>37</v>
      </c>
      <c r="D812" s="17">
        <v>1</v>
      </c>
      <c r="E812" s="17"/>
      <c r="F812" s="17">
        <f t="shared" si="67"/>
        <v>0</v>
      </c>
    </row>
    <row r="813" spans="1:6" s="34" customFormat="1">
      <c r="A813" s="464"/>
      <c r="B813" s="22"/>
      <c r="C813" s="16"/>
      <c r="D813" s="17"/>
      <c r="E813" s="17"/>
      <c r="F813" s="17"/>
    </row>
    <row r="814" spans="1:6" s="34" customFormat="1" ht="76.5">
      <c r="A814" s="464">
        <v>10</v>
      </c>
      <c r="B814" s="22" t="s">
        <v>1454</v>
      </c>
      <c r="C814" s="16"/>
      <c r="D814" s="17"/>
      <c r="E814" s="17"/>
      <c r="F814" s="17"/>
    </row>
    <row r="815" spans="1:6" s="34" customFormat="1" ht="38.25">
      <c r="A815" s="464"/>
      <c r="B815" s="22" t="s">
        <v>213</v>
      </c>
      <c r="C815" s="16"/>
      <c r="D815" s="17"/>
      <c r="E815" s="17"/>
      <c r="F815" s="17"/>
    </row>
    <row r="816" spans="1:6" s="34" customFormat="1" ht="38.25">
      <c r="A816" s="464"/>
      <c r="B816" s="22" t="s">
        <v>214</v>
      </c>
      <c r="C816" s="16"/>
      <c r="D816" s="17"/>
      <c r="E816" s="17"/>
      <c r="F816" s="17"/>
    </row>
    <row r="817" spans="1:6" s="34" customFormat="1" ht="51">
      <c r="A817" s="464"/>
      <c r="B817" s="22" t="s">
        <v>1456</v>
      </c>
      <c r="C817" s="6"/>
      <c r="D817" s="6"/>
      <c r="E817" s="6"/>
      <c r="F817" s="6"/>
    </row>
    <row r="818" spans="1:6" s="34" customFormat="1">
      <c r="A818" s="464"/>
      <c r="B818" s="22"/>
      <c r="C818" s="16"/>
      <c r="D818" s="17"/>
      <c r="E818" s="17"/>
      <c r="F818" s="17"/>
    </row>
    <row r="819" spans="1:6" s="34" customFormat="1" ht="108" customHeight="1">
      <c r="A819" s="464"/>
      <c r="B819" s="22"/>
      <c r="C819" s="16"/>
      <c r="D819" s="17"/>
      <c r="E819" s="17"/>
      <c r="F819" s="17"/>
    </row>
    <row r="820" spans="1:6" s="34" customFormat="1">
      <c r="A820" s="464"/>
      <c r="B820" s="22"/>
      <c r="C820" s="16"/>
      <c r="D820" s="17"/>
      <c r="E820" s="17"/>
      <c r="F820" s="17"/>
    </row>
    <row r="821" spans="1:6" s="34" customFormat="1">
      <c r="A821" s="464"/>
      <c r="B821" s="22" t="s">
        <v>1452</v>
      </c>
      <c r="C821" s="16" t="s">
        <v>37</v>
      </c>
      <c r="D821" s="17">
        <v>4</v>
      </c>
      <c r="E821" s="17"/>
      <c r="F821" s="17">
        <f t="shared" ref="F821" si="68">D821*E821</f>
        <v>0</v>
      </c>
    </row>
    <row r="822" spans="1:6" s="34" customFormat="1">
      <c r="A822" s="464"/>
      <c r="B822" s="22"/>
      <c r="C822" s="16"/>
      <c r="D822" s="17"/>
      <c r="E822" s="17"/>
      <c r="F822" s="17"/>
    </row>
    <row r="823" spans="1:6" s="34" customFormat="1" ht="76.5">
      <c r="A823" s="464">
        <v>11</v>
      </c>
      <c r="B823" s="22" t="s">
        <v>1454</v>
      </c>
      <c r="C823" s="16"/>
      <c r="D823" s="17"/>
      <c r="E823" s="17"/>
      <c r="F823" s="17"/>
    </row>
    <row r="824" spans="1:6" s="34" customFormat="1" ht="38.25">
      <c r="A824" s="464"/>
      <c r="B824" s="22" t="s">
        <v>213</v>
      </c>
      <c r="C824" s="16"/>
      <c r="D824" s="17"/>
      <c r="E824" s="17"/>
      <c r="F824" s="17"/>
    </row>
    <row r="825" spans="1:6" s="34" customFormat="1" ht="38.25">
      <c r="A825" s="464"/>
      <c r="B825" s="22" t="s">
        <v>214</v>
      </c>
      <c r="C825" s="16"/>
      <c r="D825" s="17"/>
      <c r="E825" s="17"/>
      <c r="F825" s="17"/>
    </row>
    <row r="826" spans="1:6" s="34" customFormat="1" ht="38.25">
      <c r="A826" s="464"/>
      <c r="B826" s="22" t="s">
        <v>1455</v>
      </c>
      <c r="C826" s="6"/>
      <c r="D826" s="6"/>
      <c r="E826" s="6"/>
      <c r="F826" s="6"/>
    </row>
    <row r="827" spans="1:6" s="34" customFormat="1">
      <c r="A827" s="464"/>
      <c r="B827" s="22"/>
      <c r="C827" s="16"/>
      <c r="D827" s="17"/>
      <c r="E827" s="17"/>
      <c r="F827" s="17"/>
    </row>
    <row r="828" spans="1:6" s="34" customFormat="1" ht="117.75" customHeight="1">
      <c r="A828" s="464"/>
      <c r="B828" s="22"/>
      <c r="C828" s="16"/>
      <c r="D828" s="17"/>
      <c r="E828" s="17"/>
      <c r="F828" s="17"/>
    </row>
    <row r="829" spans="1:6" s="34" customFormat="1">
      <c r="A829" s="464"/>
      <c r="B829" s="22"/>
      <c r="C829" s="16"/>
      <c r="D829" s="17"/>
      <c r="E829" s="17"/>
      <c r="F829" s="17"/>
    </row>
    <row r="830" spans="1:6" s="34" customFormat="1">
      <c r="A830" s="464"/>
      <c r="B830" s="22" t="s">
        <v>1452</v>
      </c>
      <c r="C830" s="16" t="s">
        <v>37</v>
      </c>
      <c r="D830" s="17">
        <v>2</v>
      </c>
      <c r="E830" s="17"/>
      <c r="F830" s="17">
        <f t="shared" ref="F830" si="69">D830*E830</f>
        <v>0</v>
      </c>
    </row>
    <row r="831" spans="1:6" s="34" customFormat="1">
      <c r="A831" s="464"/>
      <c r="B831" s="22"/>
      <c r="C831" s="16"/>
      <c r="D831" s="17"/>
      <c r="E831" s="17"/>
      <c r="F831" s="17"/>
    </row>
    <row r="832" spans="1:6" s="34" customFormat="1" ht="76.5">
      <c r="A832" s="464">
        <v>12</v>
      </c>
      <c r="B832" s="22" t="s">
        <v>1449</v>
      </c>
      <c r="C832" s="16"/>
      <c r="D832" s="17"/>
      <c r="E832" s="17"/>
      <c r="F832" s="17"/>
    </row>
    <row r="833" spans="1:6" s="34" customFormat="1">
      <c r="A833" s="464"/>
      <c r="B833" s="22" t="s">
        <v>1450</v>
      </c>
      <c r="C833" s="16"/>
      <c r="D833" s="17"/>
      <c r="E833" s="17"/>
      <c r="F833" s="17"/>
    </row>
    <row r="834" spans="1:6" s="34" customFormat="1" ht="38.25">
      <c r="A834" s="464"/>
      <c r="B834" s="22" t="s">
        <v>214</v>
      </c>
      <c r="C834" s="16"/>
      <c r="D834" s="17"/>
      <c r="E834" s="17"/>
      <c r="F834" s="17"/>
    </row>
    <row r="835" spans="1:6" s="34" customFormat="1" ht="38.25">
      <c r="A835" s="464"/>
      <c r="B835" s="22" t="s">
        <v>1451</v>
      </c>
      <c r="C835" s="6"/>
      <c r="D835" s="6"/>
      <c r="E835" s="6"/>
      <c r="F835" s="6"/>
    </row>
    <row r="836" spans="1:6" s="34" customFormat="1" ht="51">
      <c r="A836" s="464"/>
      <c r="B836" s="22" t="s">
        <v>1457</v>
      </c>
      <c r="C836" s="16"/>
      <c r="D836" s="17"/>
      <c r="E836" s="17"/>
      <c r="F836" s="17"/>
    </row>
    <row r="837" spans="1:6" s="34" customFormat="1">
      <c r="A837" s="464"/>
      <c r="B837" s="22"/>
      <c r="C837" s="16"/>
      <c r="D837" s="17"/>
      <c r="E837" s="17"/>
      <c r="F837" s="17"/>
    </row>
    <row r="838" spans="1:6" s="34" customFormat="1" ht="93" customHeight="1">
      <c r="A838" s="464"/>
      <c r="B838" s="22"/>
      <c r="C838" s="16"/>
      <c r="D838" s="17"/>
      <c r="E838" s="17"/>
      <c r="F838" s="17"/>
    </row>
    <row r="839" spans="1:6" s="34" customFormat="1" ht="111" customHeight="1">
      <c r="A839" s="464"/>
      <c r="B839" s="22"/>
      <c r="C839" s="16"/>
      <c r="D839" s="17"/>
      <c r="E839" s="17"/>
      <c r="F839" s="17"/>
    </row>
    <row r="840" spans="1:6" s="34" customFormat="1">
      <c r="A840" s="464"/>
      <c r="B840" s="22"/>
      <c r="C840" s="16"/>
      <c r="D840" s="17"/>
      <c r="E840" s="17"/>
      <c r="F840" s="17"/>
    </row>
    <row r="841" spans="1:6" s="34" customFormat="1">
      <c r="A841" s="464"/>
      <c r="B841" s="22" t="s">
        <v>1460</v>
      </c>
      <c r="C841" s="6"/>
      <c r="D841" s="6"/>
      <c r="E841" s="6"/>
      <c r="F841" s="6"/>
    </row>
    <row r="842" spans="1:6" s="34" customFormat="1">
      <c r="A842" s="464"/>
      <c r="B842" s="22" t="s">
        <v>1458</v>
      </c>
      <c r="C842" s="16" t="s">
        <v>37</v>
      </c>
      <c r="D842" s="17">
        <v>1</v>
      </c>
      <c r="E842" s="17"/>
      <c r="F842" s="17">
        <f t="shared" ref="F842" si="70">D842*E842</f>
        <v>0</v>
      </c>
    </row>
    <row r="843" spans="1:6" s="34" customFormat="1">
      <c r="A843" s="464"/>
      <c r="B843" s="22" t="s">
        <v>1459</v>
      </c>
      <c r="C843" s="16" t="s">
        <v>37</v>
      </c>
      <c r="D843" s="17">
        <v>1</v>
      </c>
      <c r="E843" s="17"/>
      <c r="F843" s="17">
        <f t="shared" ref="F843" si="71">D843*E843</f>
        <v>0</v>
      </c>
    </row>
    <row r="844" spans="1:6" s="34" customFormat="1">
      <c r="A844" s="464"/>
      <c r="B844" s="22"/>
      <c r="C844" s="16"/>
      <c r="D844" s="17"/>
      <c r="E844" s="17"/>
      <c r="F844" s="17"/>
    </row>
    <row r="845" spans="1:6" s="34" customFormat="1" ht="30" customHeight="1">
      <c r="A845" s="464">
        <v>13</v>
      </c>
      <c r="B845" s="22" t="s">
        <v>215</v>
      </c>
      <c r="C845" s="6"/>
      <c r="D845" s="6"/>
      <c r="E845" s="6"/>
      <c r="F845" s="6"/>
    </row>
    <row r="846" spans="1:6" s="34" customFormat="1">
      <c r="A846" s="464"/>
      <c r="B846" s="22" t="s">
        <v>1461</v>
      </c>
      <c r="C846" s="16" t="s">
        <v>37</v>
      </c>
      <c r="D846" s="17">
        <v>2</v>
      </c>
      <c r="E846" s="17"/>
      <c r="F846" s="17">
        <f t="shared" ref="F846" si="72">D846*E846</f>
        <v>0</v>
      </c>
    </row>
    <row r="847" spans="1:6" s="34" customFormat="1">
      <c r="A847" s="464"/>
      <c r="B847" s="22" t="s">
        <v>1462</v>
      </c>
      <c r="C847" s="16" t="s">
        <v>37</v>
      </c>
      <c r="D847" s="17">
        <v>5</v>
      </c>
      <c r="E847" s="17"/>
      <c r="F847" s="17">
        <f t="shared" ref="F847" si="73">D847*E847</f>
        <v>0</v>
      </c>
    </row>
    <row r="848" spans="1:6" s="34" customFormat="1">
      <c r="A848" s="464"/>
      <c r="B848" s="22" t="s">
        <v>1463</v>
      </c>
      <c r="C848" s="16" t="s">
        <v>37</v>
      </c>
      <c r="D848" s="17">
        <v>7</v>
      </c>
      <c r="E848" s="17"/>
      <c r="F848" s="17">
        <f t="shared" ref="F848:F850" si="74">D848*E848</f>
        <v>0</v>
      </c>
    </row>
    <row r="849" spans="1:6" s="34" customFormat="1">
      <c r="A849" s="464"/>
      <c r="B849" s="22"/>
      <c r="C849" s="16"/>
      <c r="D849" s="17"/>
      <c r="E849" s="17"/>
      <c r="F849" s="17"/>
    </row>
    <row r="850" spans="1:6" s="34" customFormat="1" ht="25.5">
      <c r="A850" s="592">
        <v>14</v>
      </c>
      <c r="B850" s="591" t="s">
        <v>1464</v>
      </c>
      <c r="C850" s="589" t="s">
        <v>37</v>
      </c>
      <c r="D850" s="590">
        <v>30</v>
      </c>
      <c r="E850" s="590"/>
      <c r="F850" s="590">
        <f t="shared" si="74"/>
        <v>0</v>
      </c>
    </row>
    <row r="851" spans="1:6" s="6" customFormat="1">
      <c r="A851" s="464"/>
      <c r="B851" s="426"/>
      <c r="C851" s="23"/>
      <c r="D851" s="17"/>
      <c r="E851" s="17"/>
      <c r="F851" s="17"/>
    </row>
    <row r="852" spans="1:6" s="6" customFormat="1">
      <c r="A852" s="482" t="s">
        <v>41</v>
      </c>
      <c r="B852" s="27" t="s">
        <v>46</v>
      </c>
      <c r="C852" s="28"/>
      <c r="D852" s="29"/>
      <c r="E852" s="29" t="s">
        <v>20</v>
      </c>
      <c r="F852" s="29">
        <f>SUM(F789:F851)</f>
        <v>0</v>
      </c>
    </row>
    <row r="853" spans="1:6" s="6" customFormat="1">
      <c r="A853" s="464"/>
      <c r="B853" s="426"/>
      <c r="C853" s="23"/>
      <c r="D853" s="17"/>
      <c r="E853" s="17"/>
      <c r="F853" s="17"/>
    </row>
    <row r="854" spans="1:6" s="6" customFormat="1">
      <c r="A854" s="464"/>
      <c r="B854" s="426"/>
      <c r="C854" s="23"/>
      <c r="D854" s="17"/>
      <c r="E854" s="17"/>
      <c r="F854" s="17"/>
    </row>
    <row r="855" spans="1:6" s="6" customFormat="1">
      <c r="A855" s="480" t="s">
        <v>43</v>
      </c>
      <c r="B855" s="460" t="s">
        <v>1614</v>
      </c>
      <c r="C855" s="26"/>
      <c r="D855" s="21"/>
      <c r="E855" s="21"/>
      <c r="F855" s="21"/>
    </row>
    <row r="856" spans="1:6" s="6" customFormat="1">
      <c r="A856" s="464"/>
      <c r="B856" s="426"/>
      <c r="C856" s="26"/>
      <c r="D856" s="21"/>
      <c r="E856" s="21"/>
      <c r="F856" s="21"/>
    </row>
    <row r="857" spans="1:6" s="12" customFormat="1" ht="32.25" customHeight="1">
      <c r="A857" s="464"/>
      <c r="B857" s="759" t="s">
        <v>24</v>
      </c>
      <c r="C857" s="763"/>
      <c r="D857" s="763"/>
      <c r="E857" s="763"/>
      <c r="F857" s="441"/>
    </row>
    <row r="858" spans="1:6" s="12" customFormat="1" ht="49.5" customHeight="1">
      <c r="A858" s="464"/>
      <c r="B858" s="759" t="s">
        <v>67</v>
      </c>
      <c r="C858" s="763"/>
      <c r="D858" s="763"/>
      <c r="E858" s="763"/>
      <c r="F858" s="441"/>
    </row>
    <row r="859" spans="1:6" s="12" customFormat="1" ht="29.25" customHeight="1">
      <c r="A859" s="464"/>
      <c r="B859" s="759" t="s">
        <v>66</v>
      </c>
      <c r="C859" s="765"/>
      <c r="D859" s="765"/>
      <c r="E859" s="765"/>
      <c r="F859" s="441"/>
    </row>
    <row r="860" spans="1:6" s="12" customFormat="1" ht="23.25" customHeight="1">
      <c r="A860" s="464"/>
      <c r="B860" s="759" t="s">
        <v>64</v>
      </c>
      <c r="C860" s="765"/>
      <c r="D860" s="765"/>
      <c r="E860" s="765"/>
      <c r="F860" s="441"/>
    </row>
    <row r="861" spans="1:6" s="12" customFormat="1">
      <c r="A861" s="464"/>
      <c r="B861" s="759" t="s">
        <v>65</v>
      </c>
      <c r="C861" s="765"/>
      <c r="D861" s="765"/>
      <c r="E861" s="765"/>
      <c r="F861" s="441"/>
    </row>
    <row r="862" spans="1:6" s="12" customFormat="1">
      <c r="A862" s="464"/>
      <c r="B862" s="759" t="s">
        <v>216</v>
      </c>
      <c r="C862" s="765"/>
      <c r="D862" s="765"/>
      <c r="E862" s="765"/>
      <c r="F862" s="441"/>
    </row>
    <row r="863" spans="1:6" s="12" customFormat="1">
      <c r="A863" s="464"/>
      <c r="B863" s="759"/>
      <c r="C863" s="765"/>
      <c r="D863" s="765"/>
      <c r="E863" s="765"/>
      <c r="F863" s="441"/>
    </row>
    <row r="864" spans="1:6" s="6" customFormat="1" ht="63.75">
      <c r="A864" s="464">
        <v>1</v>
      </c>
      <c r="B864" s="447" t="s">
        <v>224</v>
      </c>
      <c r="C864" s="16"/>
      <c r="D864" s="20"/>
      <c r="E864" s="17"/>
      <c r="F864" s="17"/>
    </row>
    <row r="865" spans="1:6" s="6" customFormat="1" ht="25.5">
      <c r="A865" s="464"/>
      <c r="B865" s="447" t="s">
        <v>276</v>
      </c>
      <c r="C865" s="16"/>
      <c r="D865" s="20"/>
      <c r="E865" s="17"/>
      <c r="F865" s="17"/>
    </row>
    <row r="866" spans="1:6" s="6" customFormat="1">
      <c r="A866" s="464"/>
      <c r="B866" s="22" t="s">
        <v>217</v>
      </c>
      <c r="C866" s="16" t="s">
        <v>32</v>
      </c>
      <c r="D866" s="20">
        <v>122.2</v>
      </c>
      <c r="E866" s="17"/>
      <c r="F866" s="17">
        <f>D866*E866</f>
        <v>0</v>
      </c>
    </row>
    <row r="867" spans="1:6" s="6" customFormat="1">
      <c r="A867" s="464"/>
      <c r="B867" s="22" t="s">
        <v>68</v>
      </c>
      <c r="C867" s="16" t="s">
        <v>19</v>
      </c>
      <c r="D867" s="20">
        <v>88</v>
      </c>
      <c r="E867" s="17"/>
      <c r="F867" s="17">
        <f t="shared" ref="F867" si="75">D867*E867</f>
        <v>0</v>
      </c>
    </row>
    <row r="868" spans="1:6" s="6" customFormat="1">
      <c r="A868" s="464"/>
      <c r="B868" s="22"/>
      <c r="C868" s="16"/>
      <c r="D868" s="20"/>
      <c r="E868" s="17"/>
      <c r="F868" s="17"/>
    </row>
    <row r="869" spans="1:6" s="6" customFormat="1" ht="51">
      <c r="A869" s="464">
        <v>2</v>
      </c>
      <c r="B869" s="447" t="s">
        <v>220</v>
      </c>
      <c r="C869" s="16"/>
      <c r="D869" s="20"/>
      <c r="E869" s="17"/>
      <c r="F869" s="17"/>
    </row>
    <row r="870" spans="1:6" s="6" customFormat="1" ht="25.5">
      <c r="A870" s="464"/>
      <c r="B870" s="447" t="s">
        <v>276</v>
      </c>
      <c r="C870" s="16"/>
      <c r="D870" s="20"/>
      <c r="E870" s="17"/>
      <c r="F870" s="17"/>
    </row>
    <row r="871" spans="1:6" s="6" customFormat="1">
      <c r="A871" s="464"/>
      <c r="B871" s="22" t="s">
        <v>217</v>
      </c>
      <c r="C871" s="16" t="s">
        <v>32</v>
      </c>
      <c r="D871" s="20">
        <v>30</v>
      </c>
      <c r="E871" s="17"/>
      <c r="F871" s="17">
        <f>D871*E871</f>
        <v>0</v>
      </c>
    </row>
    <row r="872" spans="1:6" s="6" customFormat="1">
      <c r="A872" s="464"/>
      <c r="B872" s="22"/>
      <c r="C872" s="16"/>
      <c r="D872" s="20"/>
      <c r="E872" s="17"/>
      <c r="F872" s="17"/>
    </row>
    <row r="873" spans="1:6" s="6" customFormat="1" ht="63.75">
      <c r="A873" s="464">
        <v>3</v>
      </c>
      <c r="B873" s="447" t="s">
        <v>218</v>
      </c>
      <c r="C873" s="16"/>
      <c r="D873" s="20"/>
      <c r="E873" s="17"/>
      <c r="F873" s="17"/>
    </row>
    <row r="874" spans="1:6" s="6" customFormat="1" ht="25.5">
      <c r="A874" s="464"/>
      <c r="B874" s="447" t="s">
        <v>276</v>
      </c>
      <c r="C874" s="16" t="s">
        <v>32</v>
      </c>
      <c r="D874" s="20">
        <v>98.6</v>
      </c>
      <c r="E874" s="17"/>
      <c r="F874" s="17">
        <f>D874*E874</f>
        <v>0</v>
      </c>
    </row>
    <row r="875" spans="1:6" s="6" customFormat="1">
      <c r="A875" s="464"/>
      <c r="B875" s="447"/>
      <c r="C875" s="16"/>
      <c r="D875" s="20"/>
      <c r="E875" s="17"/>
      <c r="F875" s="17"/>
    </row>
    <row r="876" spans="1:6" s="6" customFormat="1" ht="51">
      <c r="A876" s="464">
        <v>4</v>
      </c>
      <c r="B876" s="447" t="s">
        <v>219</v>
      </c>
      <c r="C876" s="16"/>
      <c r="D876" s="20"/>
      <c r="E876" s="17"/>
      <c r="F876" s="17"/>
    </row>
    <row r="877" spans="1:6" s="6" customFormat="1" ht="25.5">
      <c r="A877" s="464"/>
      <c r="B877" s="447" t="s">
        <v>276</v>
      </c>
      <c r="C877" s="16"/>
      <c r="D877" s="20"/>
      <c r="E877" s="17"/>
      <c r="F877" s="17"/>
    </row>
    <row r="878" spans="1:6" s="6" customFormat="1">
      <c r="A878" s="464"/>
      <c r="B878" s="22" t="s">
        <v>217</v>
      </c>
      <c r="C878" s="16" t="s">
        <v>32</v>
      </c>
      <c r="D878" s="20">
        <v>7.7</v>
      </c>
      <c r="E878" s="17"/>
      <c r="F878" s="17">
        <f>D878*E878</f>
        <v>0</v>
      </c>
    </row>
    <row r="879" spans="1:6" s="6" customFormat="1">
      <c r="A879" s="464"/>
      <c r="B879" s="22"/>
      <c r="C879" s="16"/>
      <c r="D879" s="20"/>
      <c r="E879" s="17"/>
      <c r="F879" s="17"/>
    </row>
    <row r="880" spans="1:6" s="6" customFormat="1" ht="51">
      <c r="A880" s="464">
        <v>5</v>
      </c>
      <c r="B880" s="447" t="s">
        <v>221</v>
      </c>
      <c r="C880" s="16"/>
      <c r="D880" s="20"/>
      <c r="E880" s="17"/>
      <c r="F880" s="17"/>
    </row>
    <row r="881" spans="1:6" s="6" customFormat="1" ht="25.5">
      <c r="A881" s="464"/>
      <c r="B881" s="447" t="s">
        <v>276</v>
      </c>
      <c r="C881" s="16" t="s">
        <v>32</v>
      </c>
      <c r="D881" s="20">
        <v>23.1</v>
      </c>
      <c r="E881" s="17"/>
      <c r="F881" s="17">
        <f>D881*E881</f>
        <v>0</v>
      </c>
    </row>
    <row r="882" spans="1:6" s="6" customFormat="1">
      <c r="A882" s="464"/>
      <c r="B882" s="447"/>
      <c r="C882" s="16"/>
      <c r="D882" s="20"/>
      <c r="E882" s="17"/>
      <c r="F882" s="17"/>
    </row>
    <row r="883" spans="1:6" s="6" customFormat="1" ht="38.25">
      <c r="A883" s="464">
        <v>6</v>
      </c>
      <c r="B883" s="447" t="s">
        <v>222</v>
      </c>
      <c r="C883" s="16"/>
      <c r="D883" s="20"/>
      <c r="E883" s="17"/>
      <c r="F883" s="17"/>
    </row>
    <row r="884" spans="1:6" s="6" customFormat="1" ht="25.5">
      <c r="A884" s="464"/>
      <c r="B884" s="447" t="s">
        <v>276</v>
      </c>
      <c r="C884" s="16"/>
      <c r="D884" s="20"/>
      <c r="E884" s="17"/>
      <c r="F884" s="17"/>
    </row>
    <row r="885" spans="1:6" s="6" customFormat="1">
      <c r="A885" s="464"/>
      <c r="B885" s="22" t="s">
        <v>217</v>
      </c>
      <c r="C885" s="16" t="s">
        <v>32</v>
      </c>
      <c r="D885" s="20">
        <v>23.1</v>
      </c>
      <c r="E885" s="17"/>
      <c r="F885" s="17">
        <f>D885*E885</f>
        <v>0</v>
      </c>
    </row>
    <row r="886" spans="1:6" s="6" customFormat="1">
      <c r="A886" s="464"/>
      <c r="B886" s="22"/>
      <c r="C886" s="16"/>
      <c r="D886" s="20"/>
      <c r="E886" s="17"/>
      <c r="F886" s="17"/>
    </row>
    <row r="887" spans="1:6" s="6" customFormat="1" ht="51">
      <c r="A887" s="464">
        <v>7</v>
      </c>
      <c r="B887" s="447" t="s">
        <v>223</v>
      </c>
      <c r="C887" s="16"/>
      <c r="D887" s="20"/>
      <c r="E887" s="17"/>
      <c r="F887" s="17"/>
    </row>
    <row r="888" spans="1:6" s="6" customFormat="1" ht="25.5">
      <c r="A888" s="464"/>
      <c r="B888" s="447" t="s">
        <v>276</v>
      </c>
      <c r="C888" s="16" t="s">
        <v>32</v>
      </c>
      <c r="D888" s="20">
        <v>43.2</v>
      </c>
      <c r="E888" s="17"/>
      <c r="F888" s="17">
        <f>D888*E888</f>
        <v>0</v>
      </c>
    </row>
    <row r="889" spans="1:6" s="6" customFormat="1">
      <c r="A889" s="464"/>
      <c r="B889" s="447"/>
      <c r="C889" s="16"/>
      <c r="D889" s="20"/>
      <c r="E889" s="17"/>
      <c r="F889" s="17"/>
    </row>
    <row r="890" spans="1:6" s="6" customFormat="1" ht="51">
      <c r="A890" s="464">
        <v>8</v>
      </c>
      <c r="B890" s="22" t="s">
        <v>225</v>
      </c>
      <c r="C890" s="16"/>
      <c r="D890" s="20"/>
      <c r="E890" s="17"/>
      <c r="F890" s="17"/>
    </row>
    <row r="891" spans="1:6" s="6" customFormat="1" ht="25.5">
      <c r="A891" s="464"/>
      <c r="B891" s="22" t="s">
        <v>276</v>
      </c>
      <c r="C891" s="16"/>
      <c r="D891" s="20"/>
      <c r="E891" s="17"/>
      <c r="F891" s="17"/>
    </row>
    <row r="892" spans="1:6" s="6" customFormat="1">
      <c r="A892" s="464"/>
      <c r="B892" s="22" t="s">
        <v>217</v>
      </c>
      <c r="C892" s="16" t="s">
        <v>32</v>
      </c>
      <c r="D892" s="20">
        <v>44.6</v>
      </c>
      <c r="E892" s="17"/>
      <c r="F892" s="17">
        <f>D892*E892</f>
        <v>0</v>
      </c>
    </row>
    <row r="893" spans="1:6" s="6" customFormat="1">
      <c r="A893" s="464"/>
      <c r="B893" s="22"/>
      <c r="C893" s="16"/>
      <c r="D893" s="20"/>
      <c r="E893" s="17"/>
      <c r="F893" s="17"/>
    </row>
    <row r="894" spans="1:6" s="6" customFormat="1" ht="63.75">
      <c r="A894" s="464">
        <v>9</v>
      </c>
      <c r="B894" s="447" t="s">
        <v>226</v>
      </c>
      <c r="C894" s="16"/>
      <c r="D894" s="20"/>
      <c r="E894" s="17"/>
      <c r="F894" s="17"/>
    </row>
    <row r="895" spans="1:6" s="6" customFormat="1" ht="25.5">
      <c r="A895" s="464"/>
      <c r="B895" s="447" t="s">
        <v>276</v>
      </c>
      <c r="C895" s="16" t="s">
        <v>32</v>
      </c>
      <c r="D895" s="20">
        <v>94.4</v>
      </c>
      <c r="E895" s="17"/>
      <c r="F895" s="17">
        <f>D895*E895</f>
        <v>0</v>
      </c>
    </row>
    <row r="896" spans="1:6" s="6" customFormat="1">
      <c r="A896" s="464"/>
      <c r="B896" s="447"/>
      <c r="C896" s="16"/>
      <c r="D896" s="20"/>
      <c r="E896" s="17"/>
      <c r="F896" s="17"/>
    </row>
    <row r="897" spans="1:6" s="6" customFormat="1" ht="51">
      <c r="A897" s="464">
        <v>10</v>
      </c>
      <c r="B897" s="22" t="s">
        <v>227</v>
      </c>
      <c r="C897" s="16"/>
      <c r="D897" s="20"/>
      <c r="E897" s="17"/>
      <c r="F897" s="17"/>
    </row>
    <row r="898" spans="1:6" s="6" customFormat="1">
      <c r="A898" s="464"/>
      <c r="B898" s="22" t="s">
        <v>228</v>
      </c>
      <c r="C898" s="16"/>
      <c r="D898" s="20"/>
      <c r="E898" s="17"/>
      <c r="F898" s="17"/>
    </row>
    <row r="899" spans="1:6" s="6" customFormat="1" ht="25.5">
      <c r="A899" s="464"/>
      <c r="B899" s="22" t="s">
        <v>276</v>
      </c>
      <c r="C899" s="16"/>
      <c r="D899" s="20"/>
      <c r="E899" s="17"/>
      <c r="F899" s="17"/>
    </row>
    <row r="900" spans="1:6" s="6" customFormat="1">
      <c r="A900" s="464"/>
      <c r="B900" s="22" t="s">
        <v>217</v>
      </c>
      <c r="C900" s="16" t="s">
        <v>32</v>
      </c>
      <c r="D900" s="20">
        <v>51.6</v>
      </c>
      <c r="E900" s="17"/>
      <c r="F900" s="17">
        <f>D900*E900</f>
        <v>0</v>
      </c>
    </row>
    <row r="901" spans="1:6" s="6" customFormat="1">
      <c r="A901" s="464"/>
      <c r="B901" s="22" t="s">
        <v>229</v>
      </c>
      <c r="C901" s="16" t="s">
        <v>19</v>
      </c>
      <c r="D901" s="20">
        <v>63.2</v>
      </c>
      <c r="E901" s="17"/>
      <c r="F901" s="17">
        <f>D901*E901</f>
        <v>0</v>
      </c>
    </row>
    <row r="902" spans="1:6" s="6" customFormat="1">
      <c r="A902" s="464"/>
      <c r="B902" s="426"/>
      <c r="C902" s="23"/>
      <c r="D902" s="17"/>
      <c r="E902" s="17"/>
      <c r="F902" s="17"/>
    </row>
    <row r="903" spans="1:6" s="6" customFormat="1">
      <c r="A903" s="482" t="s">
        <v>45</v>
      </c>
      <c r="B903" s="27" t="s">
        <v>42</v>
      </c>
      <c r="C903" s="28"/>
      <c r="D903" s="29"/>
      <c r="E903" s="29" t="s">
        <v>20</v>
      </c>
      <c r="F903" s="29">
        <f>SUM(F864:F901)</f>
        <v>0</v>
      </c>
    </row>
    <row r="907" spans="1:6" s="6" customFormat="1">
      <c r="A907" s="480" t="s">
        <v>45</v>
      </c>
      <c r="B907" s="460" t="s">
        <v>1615</v>
      </c>
      <c r="C907" s="26"/>
      <c r="D907" s="21"/>
      <c r="E907" s="21"/>
      <c r="F907" s="21"/>
    </row>
    <row r="908" spans="1:6" s="6" customFormat="1">
      <c r="A908" s="464"/>
      <c r="B908" s="426"/>
      <c r="C908" s="26"/>
      <c r="D908" s="21"/>
      <c r="E908" s="21"/>
      <c r="F908" s="21"/>
    </row>
    <row r="909" spans="1:6" s="12" customFormat="1" ht="28.5" customHeight="1">
      <c r="A909" s="464"/>
      <c r="B909" s="759" t="s">
        <v>24</v>
      </c>
      <c r="C909" s="763"/>
      <c r="D909" s="763"/>
      <c r="E909" s="763"/>
      <c r="F909" s="442"/>
    </row>
    <row r="910" spans="1:6" s="12" customFormat="1" ht="43.5" customHeight="1">
      <c r="A910" s="464"/>
      <c r="B910" s="759" t="s">
        <v>25</v>
      </c>
      <c r="C910" s="763"/>
      <c r="D910" s="763"/>
      <c r="E910" s="763"/>
      <c r="F910" s="442"/>
    </row>
    <row r="911" spans="1:6" s="12" customFormat="1" ht="57" customHeight="1">
      <c r="A911" s="464"/>
      <c r="B911" s="759" t="s">
        <v>233</v>
      </c>
      <c r="C911" s="763"/>
      <c r="D911" s="763"/>
      <c r="E911" s="763"/>
      <c r="F911" s="442"/>
    </row>
    <row r="912" spans="1:6" s="12" customFormat="1" ht="54.75" customHeight="1">
      <c r="A912" s="464"/>
      <c r="B912" s="759" t="s">
        <v>234</v>
      </c>
      <c r="C912" s="763"/>
      <c r="D912" s="763"/>
      <c r="E912" s="763"/>
      <c r="F912" s="442"/>
    </row>
    <row r="913" spans="1:6" s="12" customFormat="1" ht="54.75" customHeight="1">
      <c r="A913" s="464"/>
      <c r="B913" s="759" t="s">
        <v>231</v>
      </c>
      <c r="C913" s="763"/>
      <c r="D913" s="763"/>
      <c r="E913" s="763"/>
      <c r="F913" s="442"/>
    </row>
    <row r="914" spans="1:6" s="12" customFormat="1" ht="43.5" customHeight="1">
      <c r="A914" s="464"/>
      <c r="B914" s="759" t="s">
        <v>230</v>
      </c>
      <c r="C914" s="763"/>
      <c r="D914" s="763"/>
      <c r="E914" s="763"/>
      <c r="F914" s="442"/>
    </row>
    <row r="915" spans="1:6" s="6" customFormat="1" ht="20.25" customHeight="1">
      <c r="A915" s="464"/>
      <c r="B915" s="22" t="s">
        <v>232</v>
      </c>
      <c r="C915" s="16"/>
      <c r="D915" s="20"/>
      <c r="E915" s="17"/>
      <c r="F915" s="17"/>
    </row>
    <row r="916" spans="1:6" s="6" customFormat="1" ht="127.5">
      <c r="A916" s="464">
        <v>1</v>
      </c>
      <c r="B916" s="22" t="s">
        <v>235</v>
      </c>
      <c r="C916" s="16" t="s">
        <v>32</v>
      </c>
      <c r="D916" s="20">
        <v>291</v>
      </c>
      <c r="E916" s="17"/>
      <c r="F916" s="17">
        <f>D916*E916</f>
        <v>0</v>
      </c>
    </row>
    <row r="917" spans="1:6" s="6" customFormat="1">
      <c r="A917" s="464"/>
      <c r="B917" s="22"/>
      <c r="C917" s="16"/>
      <c r="D917" s="20"/>
      <c r="E917" s="17"/>
      <c r="F917" s="17"/>
    </row>
    <row r="918" spans="1:6" s="6" customFormat="1" ht="105" customHeight="1">
      <c r="A918" s="464">
        <v>2</v>
      </c>
      <c r="B918" s="22" t="s">
        <v>1465</v>
      </c>
      <c r="C918" s="16"/>
      <c r="D918" s="20"/>
      <c r="E918" s="17"/>
      <c r="F918" s="17"/>
    </row>
    <row r="919" spans="1:6" s="6" customFormat="1" ht="89.25">
      <c r="A919" s="464"/>
      <c r="B919" s="22" t="s">
        <v>236</v>
      </c>
      <c r="C919" s="16" t="s">
        <v>32</v>
      </c>
      <c r="D919" s="20">
        <v>231.1</v>
      </c>
      <c r="E919" s="17"/>
      <c r="F919" s="17">
        <f>D919*E919</f>
        <v>0</v>
      </c>
    </row>
    <row r="920" spans="1:6" s="6" customFormat="1">
      <c r="A920" s="464"/>
      <c r="B920" s="22"/>
      <c r="C920" s="16"/>
      <c r="D920" s="20"/>
      <c r="E920" s="17"/>
      <c r="F920" s="17"/>
    </row>
    <row r="921" spans="1:6" s="6" customFormat="1" ht="106.5" customHeight="1">
      <c r="A921" s="464">
        <v>3</v>
      </c>
      <c r="B921" s="22" t="s">
        <v>1684</v>
      </c>
      <c r="C921" s="16"/>
      <c r="D921" s="20"/>
      <c r="E921" s="17"/>
      <c r="F921" s="17"/>
    </row>
    <row r="922" spans="1:6" s="6" customFormat="1" ht="76.5">
      <c r="A922" s="464"/>
      <c r="B922" s="22" t="s">
        <v>237</v>
      </c>
      <c r="C922" s="16" t="s">
        <v>32</v>
      </c>
      <c r="D922" s="20">
        <v>59.9</v>
      </c>
      <c r="E922" s="17"/>
      <c r="F922" s="17">
        <f>D922*E922</f>
        <v>0</v>
      </c>
    </row>
    <row r="923" spans="1:6" s="6" customFormat="1">
      <c r="A923" s="464"/>
      <c r="B923" s="22"/>
      <c r="C923" s="16"/>
      <c r="D923" s="20"/>
      <c r="E923" s="17"/>
      <c r="F923" s="17"/>
    </row>
    <row r="924" spans="1:6" s="6" customFormat="1" ht="51">
      <c r="A924" s="464">
        <v>4</v>
      </c>
      <c r="B924" s="22" t="s">
        <v>268</v>
      </c>
      <c r="C924" s="16" t="s">
        <v>32</v>
      </c>
      <c r="D924" s="20">
        <v>206.3</v>
      </c>
      <c r="E924" s="17"/>
      <c r="F924" s="17">
        <f>D924*E924</f>
        <v>0</v>
      </c>
    </row>
    <row r="925" spans="1:6" s="6" customFormat="1">
      <c r="A925" s="464"/>
      <c r="B925" s="426"/>
      <c r="C925" s="23"/>
      <c r="D925" s="17"/>
      <c r="E925" s="17"/>
      <c r="F925" s="17"/>
    </row>
    <row r="926" spans="1:6" s="6" customFormat="1">
      <c r="A926" s="482" t="s">
        <v>45</v>
      </c>
      <c r="B926" s="27" t="s">
        <v>98</v>
      </c>
      <c r="C926" s="28"/>
      <c r="D926" s="29"/>
      <c r="E926" s="29" t="s">
        <v>20</v>
      </c>
      <c r="F926" s="29">
        <f>SUM(F916:F924)</f>
        <v>0</v>
      </c>
    </row>
    <row r="927" spans="1:6" s="6" customFormat="1">
      <c r="A927" s="464"/>
      <c r="B927" s="426"/>
      <c r="C927" s="23"/>
      <c r="D927" s="17"/>
      <c r="E927" s="17"/>
      <c r="F927" s="17"/>
    </row>
    <row r="928" spans="1:6" s="6" customFormat="1">
      <c r="A928" s="464" t="s">
        <v>47</v>
      </c>
      <c r="B928" s="426" t="s">
        <v>1616</v>
      </c>
      <c r="C928" s="26"/>
      <c r="D928" s="21"/>
      <c r="E928" s="21"/>
      <c r="F928" s="21"/>
    </row>
    <row r="929" spans="1:6" s="6" customFormat="1">
      <c r="A929" s="464"/>
      <c r="B929" s="426"/>
      <c r="C929" s="26"/>
      <c r="D929" s="21"/>
      <c r="E929" s="21"/>
      <c r="F929" s="21"/>
    </row>
    <row r="930" spans="1:6" s="12" customFormat="1" ht="30" customHeight="1">
      <c r="A930" s="464"/>
      <c r="B930" s="759" t="s">
        <v>24</v>
      </c>
      <c r="C930" s="763"/>
      <c r="D930" s="763"/>
      <c r="E930" s="763"/>
      <c r="F930" s="442"/>
    </row>
    <row r="931" spans="1:6" s="12" customFormat="1" ht="44.25" customHeight="1">
      <c r="A931" s="464"/>
      <c r="B931" s="759" t="s">
        <v>25</v>
      </c>
      <c r="C931" s="763"/>
      <c r="D931" s="763"/>
      <c r="E931" s="763"/>
      <c r="F931" s="442"/>
    </row>
    <row r="932" spans="1:6" s="12" customFormat="1" ht="80.25" customHeight="1">
      <c r="A932" s="464"/>
      <c r="B932" s="759" t="s">
        <v>238</v>
      </c>
      <c r="C932" s="763"/>
      <c r="D932" s="763"/>
      <c r="E932" s="763"/>
      <c r="F932" s="442"/>
    </row>
    <row r="933" spans="1:6" s="12" customFormat="1" ht="45.75" customHeight="1">
      <c r="A933" s="464"/>
      <c r="B933" s="759" t="s">
        <v>239</v>
      </c>
      <c r="C933" s="763"/>
      <c r="D933" s="763"/>
      <c r="E933" s="763"/>
      <c r="F933" s="442"/>
    </row>
    <row r="934" spans="1:6" s="12" customFormat="1">
      <c r="A934" s="464"/>
      <c r="B934" s="424"/>
      <c r="C934" s="24"/>
      <c r="D934" s="24"/>
      <c r="E934" s="24"/>
      <c r="F934" s="442"/>
    </row>
    <row r="935" spans="1:6" s="6" customFormat="1" ht="76.5">
      <c r="A935" s="464">
        <v>1</v>
      </c>
      <c r="B935" s="22" t="s">
        <v>241</v>
      </c>
      <c r="C935" s="16" t="s">
        <v>32</v>
      </c>
      <c r="D935" s="20">
        <v>577</v>
      </c>
      <c r="E935" s="17"/>
      <c r="F935" s="17">
        <f>D935*E935</f>
        <v>0</v>
      </c>
    </row>
    <row r="936" spans="1:6" s="6" customFormat="1">
      <c r="A936" s="464"/>
      <c r="B936" s="22"/>
      <c r="C936" s="16"/>
      <c r="D936" s="20"/>
      <c r="E936" s="17"/>
      <c r="F936" s="17"/>
    </row>
    <row r="937" spans="1:6" s="6" customFormat="1" ht="63.75">
      <c r="A937" s="464">
        <v>2</v>
      </c>
      <c r="B937" s="22" t="s">
        <v>240</v>
      </c>
      <c r="C937" s="16" t="s">
        <v>32</v>
      </c>
      <c r="D937" s="20">
        <v>1130</v>
      </c>
      <c r="E937" s="17"/>
      <c r="F937" s="17">
        <f>D937*E937</f>
        <v>0</v>
      </c>
    </row>
    <row r="938" spans="1:6" s="6" customFormat="1">
      <c r="A938" s="464"/>
      <c r="B938" s="40"/>
      <c r="C938" s="16"/>
      <c r="D938" s="20"/>
      <c r="E938" s="17"/>
      <c r="F938" s="17"/>
    </row>
    <row r="939" spans="1:6" s="6" customFormat="1">
      <c r="A939" s="482" t="s">
        <v>47</v>
      </c>
      <c r="B939" s="27" t="s">
        <v>44</v>
      </c>
      <c r="C939" s="28"/>
      <c r="D939" s="29"/>
      <c r="E939" s="29" t="s">
        <v>20</v>
      </c>
      <c r="F939" s="29">
        <f>SUM(F935:F937)</f>
        <v>0</v>
      </c>
    </row>
    <row r="940" spans="1:6" s="6" customFormat="1">
      <c r="A940" s="464"/>
      <c r="B940" s="426"/>
      <c r="C940" s="23"/>
      <c r="D940" s="17"/>
      <c r="E940" s="17"/>
      <c r="F940" s="17"/>
    </row>
    <row r="941" spans="1:6" s="6" customFormat="1">
      <c r="A941" s="464"/>
      <c r="B941" s="426"/>
      <c r="C941" s="23"/>
      <c r="D941" s="17"/>
      <c r="E941" s="17"/>
      <c r="F941" s="17"/>
    </row>
    <row r="942" spans="1:6" s="6" customFormat="1">
      <c r="A942" s="480" t="s">
        <v>48</v>
      </c>
      <c r="B942" s="460" t="s">
        <v>1617</v>
      </c>
      <c r="C942" s="32"/>
      <c r="D942" s="21"/>
      <c r="E942" s="17"/>
      <c r="F942" s="17"/>
    </row>
    <row r="943" spans="1:6" s="6" customFormat="1">
      <c r="A943" s="464"/>
      <c r="B943" s="426"/>
      <c r="C943" s="32"/>
      <c r="D943" s="21"/>
      <c r="E943" s="17"/>
      <c r="F943" s="17"/>
    </row>
    <row r="944" spans="1:6" s="12" customFormat="1" ht="72.75" customHeight="1">
      <c r="A944" s="464"/>
      <c r="B944" s="759" t="s">
        <v>2</v>
      </c>
      <c r="C944" s="763"/>
      <c r="D944" s="763"/>
      <c r="E944" s="763"/>
      <c r="F944" s="25"/>
    </row>
    <row r="945" spans="1:6" s="6" customFormat="1">
      <c r="A945" s="464"/>
      <c r="B945" s="426"/>
      <c r="C945" s="16"/>
      <c r="D945" s="429"/>
      <c r="E945" s="429"/>
      <c r="F945" s="17"/>
    </row>
    <row r="946" spans="1:6" s="6" customFormat="1" ht="102">
      <c r="A946" s="464">
        <v>1</v>
      </c>
      <c r="B946" s="22" t="s">
        <v>1432</v>
      </c>
      <c r="E946" s="38"/>
      <c r="F946" s="38"/>
    </row>
    <row r="947" spans="1:6" s="6" customFormat="1" ht="15.75">
      <c r="A947" s="464"/>
      <c r="B947" s="22" t="s">
        <v>165</v>
      </c>
      <c r="C947" s="16" t="s">
        <v>161</v>
      </c>
      <c r="D947" s="17">
        <v>381.7</v>
      </c>
      <c r="E947" s="17"/>
      <c r="F947" s="17">
        <f>D947*E947</f>
        <v>0</v>
      </c>
    </row>
    <row r="948" spans="1:6" s="6" customFormat="1">
      <c r="A948" s="464"/>
      <c r="B948" s="22" t="s">
        <v>166</v>
      </c>
      <c r="C948" s="16" t="s">
        <v>32</v>
      </c>
      <c r="D948" s="17">
        <v>58.5</v>
      </c>
      <c r="E948" s="17"/>
      <c r="F948" s="17">
        <f t="shared" ref="F948:F949" si="76">D948*E948</f>
        <v>0</v>
      </c>
    </row>
    <row r="949" spans="1:6" s="6" customFormat="1">
      <c r="A949" s="464"/>
      <c r="B949" s="22" t="s">
        <v>167</v>
      </c>
      <c r="C949" s="16" t="s">
        <v>32</v>
      </c>
      <c r="D949" s="17">
        <v>32.65</v>
      </c>
      <c r="E949" s="17"/>
      <c r="F949" s="17">
        <f t="shared" si="76"/>
        <v>0</v>
      </c>
    </row>
    <row r="950" spans="1:6" s="6" customFormat="1">
      <c r="A950" s="464"/>
      <c r="B950" s="22" t="s">
        <v>168</v>
      </c>
      <c r="C950" s="16" t="s">
        <v>32</v>
      </c>
      <c r="D950" s="17">
        <v>258</v>
      </c>
      <c r="E950" s="17"/>
      <c r="F950" s="17">
        <f t="shared" ref="F950" si="77">D950*E950</f>
        <v>0</v>
      </c>
    </row>
    <row r="951" spans="1:6" s="6" customFormat="1">
      <c r="A951" s="464"/>
      <c r="B951" s="22"/>
      <c r="C951" s="16"/>
      <c r="D951" s="17"/>
      <c r="E951" s="17"/>
      <c r="F951" s="17"/>
    </row>
    <row r="952" spans="1:6" s="6" customFormat="1" ht="25.5">
      <c r="A952" s="464">
        <v>2</v>
      </c>
      <c r="B952" s="22" t="s">
        <v>30</v>
      </c>
      <c r="C952" s="16" t="s">
        <v>32</v>
      </c>
      <c r="D952" s="17">
        <v>46.7</v>
      </c>
      <c r="E952" s="17"/>
      <c r="F952" s="17">
        <f>D952*E952</f>
        <v>0</v>
      </c>
    </row>
    <row r="953" spans="1:6" s="6" customFormat="1">
      <c r="A953" s="464"/>
      <c r="B953" s="22"/>
      <c r="C953" s="16"/>
      <c r="D953" s="17"/>
      <c r="E953" s="17"/>
      <c r="F953" s="17"/>
    </row>
    <row r="954" spans="1:6" s="6" customFormat="1">
      <c r="A954" s="464" t="s">
        <v>48</v>
      </c>
      <c r="B954" s="27" t="s">
        <v>22</v>
      </c>
      <c r="C954" s="28"/>
      <c r="D954" s="434"/>
      <c r="E954" s="29" t="s">
        <v>20</v>
      </c>
      <c r="F954" s="29">
        <f>SUM(F947:F952)</f>
        <v>0</v>
      </c>
    </row>
    <row r="955" spans="1:6" s="6" customFormat="1">
      <c r="A955" s="464"/>
      <c r="B955" s="426"/>
      <c r="C955" s="23"/>
      <c r="D955" s="42"/>
      <c r="E955" s="17"/>
      <c r="F955" s="17"/>
    </row>
    <row r="956" spans="1:6" s="6" customFormat="1">
      <c r="A956" s="464"/>
      <c r="B956" s="426"/>
      <c r="C956" s="23"/>
      <c r="D956" s="42"/>
      <c r="E956" s="17"/>
      <c r="F956" s="17"/>
    </row>
    <row r="957" spans="1:6" s="6" customFormat="1">
      <c r="A957" s="480" t="s">
        <v>99</v>
      </c>
      <c r="B957" s="460" t="s">
        <v>1618</v>
      </c>
      <c r="C957" s="32"/>
      <c r="D957" s="21"/>
      <c r="E957" s="17"/>
      <c r="F957" s="17"/>
    </row>
    <row r="958" spans="1:6" s="6" customFormat="1">
      <c r="A958" s="464"/>
      <c r="B958" s="426"/>
      <c r="C958" s="32"/>
      <c r="D958" s="21"/>
      <c r="E958" s="17"/>
      <c r="F958" s="17"/>
    </row>
    <row r="959" spans="1:6" s="12" customFormat="1" ht="70.5" customHeight="1">
      <c r="A959" s="464"/>
      <c r="B959" s="759" t="s">
        <v>2</v>
      </c>
      <c r="C959" s="763"/>
      <c r="D959" s="763"/>
      <c r="E959" s="763"/>
      <c r="F959" s="25"/>
    </row>
    <row r="960" spans="1:6" s="6" customFormat="1">
      <c r="A960" s="464"/>
      <c r="B960" s="426"/>
      <c r="C960" s="16"/>
      <c r="D960" s="429"/>
      <c r="E960" s="429"/>
      <c r="F960" s="17"/>
    </row>
    <row r="961" spans="1:6" s="6" customFormat="1" ht="76.5">
      <c r="A961" s="464">
        <v>1</v>
      </c>
      <c r="B961" s="22" t="s">
        <v>1405</v>
      </c>
      <c r="C961" s="16"/>
      <c r="D961" s="17"/>
      <c r="E961" s="17"/>
      <c r="F961" s="17"/>
    </row>
    <row r="962" spans="1:6" s="6" customFormat="1">
      <c r="A962" s="464"/>
      <c r="B962" s="22" t="s">
        <v>1406</v>
      </c>
      <c r="C962" s="16" t="s">
        <v>32</v>
      </c>
      <c r="D962" s="17">
        <v>430</v>
      </c>
      <c r="E962" s="17"/>
      <c r="F962" s="17">
        <f>D962*E962</f>
        <v>0</v>
      </c>
    </row>
    <row r="963" spans="1:6" s="6" customFormat="1">
      <c r="A963" s="464"/>
      <c r="B963" s="22"/>
      <c r="C963" s="16"/>
      <c r="D963" s="42"/>
      <c r="E963" s="17"/>
      <c r="F963" s="17"/>
    </row>
    <row r="964" spans="1:6" s="6" customFormat="1">
      <c r="A964" s="464" t="s">
        <v>99</v>
      </c>
      <c r="B964" s="27" t="s">
        <v>3</v>
      </c>
      <c r="C964" s="444"/>
      <c r="D964" s="434"/>
      <c r="E964" s="29" t="s">
        <v>20</v>
      </c>
      <c r="F964" s="29">
        <f>SUM(F962:F962)</f>
        <v>0</v>
      </c>
    </row>
    <row r="965" spans="1:6" s="6" customFormat="1">
      <c r="A965" s="464"/>
      <c r="B965" s="22"/>
      <c r="C965" s="16"/>
      <c r="D965" s="17"/>
      <c r="E965" s="17"/>
      <c r="F965" s="17"/>
    </row>
    <row r="966" spans="1:6" s="6" customFormat="1">
      <c r="A966" s="464"/>
      <c r="B966" s="22"/>
      <c r="C966" s="16"/>
      <c r="D966" s="17"/>
      <c r="E966" s="17"/>
      <c r="F966" s="17"/>
    </row>
    <row r="967" spans="1:6" s="6" customFormat="1">
      <c r="A967" s="480" t="s">
        <v>99</v>
      </c>
      <c r="B967" s="460" t="s">
        <v>1619</v>
      </c>
      <c r="C967" s="16"/>
      <c r="D967" s="17"/>
      <c r="E967" s="17"/>
      <c r="F967" s="17"/>
    </row>
    <row r="968" spans="1:6" s="6" customFormat="1">
      <c r="A968" s="464"/>
      <c r="B968" s="22"/>
      <c r="C968" s="16"/>
      <c r="D968" s="17"/>
      <c r="E968" s="17"/>
      <c r="F968" s="17"/>
    </row>
    <row r="969" spans="1:6" s="6" customFormat="1" ht="71.25" customHeight="1">
      <c r="A969" s="464"/>
      <c r="B969" s="766" t="s">
        <v>2</v>
      </c>
      <c r="C969" s="767"/>
      <c r="D969" s="767"/>
      <c r="E969" s="767"/>
      <c r="F969" s="17"/>
    </row>
    <row r="970" spans="1:6" s="6" customFormat="1">
      <c r="A970" s="464"/>
      <c r="B970" s="22"/>
      <c r="C970" s="16"/>
      <c r="D970" s="17"/>
      <c r="E970" s="17"/>
      <c r="F970" s="17"/>
    </row>
    <row r="971" spans="1:6" s="6" customFormat="1" ht="66.75" customHeight="1">
      <c r="A971" s="464">
        <v>1</v>
      </c>
      <c r="B971" s="22" t="s">
        <v>140</v>
      </c>
      <c r="E971" s="38"/>
      <c r="F971" s="38"/>
    </row>
    <row r="972" spans="1:6" s="6" customFormat="1" ht="42.75" customHeight="1">
      <c r="A972" s="464"/>
      <c r="B972" s="22" t="s">
        <v>141</v>
      </c>
      <c r="C972" s="16" t="s">
        <v>32</v>
      </c>
      <c r="D972" s="17">
        <v>630</v>
      </c>
      <c r="E972" s="17"/>
      <c r="F972" s="17">
        <f>D972*E972</f>
        <v>0</v>
      </c>
    </row>
    <row r="973" spans="1:6" s="6" customFormat="1">
      <c r="A973" s="464"/>
      <c r="B973" s="22"/>
      <c r="C973" s="16"/>
      <c r="D973" s="17"/>
      <c r="E973" s="17"/>
      <c r="F973" s="17"/>
    </row>
    <row r="974" spans="1:6" s="6" customFormat="1">
      <c r="A974" s="464"/>
      <c r="B974" s="22"/>
      <c r="C974" s="16"/>
      <c r="D974" s="17"/>
      <c r="E974" s="17"/>
      <c r="F974" s="17"/>
    </row>
    <row r="975" spans="1:6" s="6" customFormat="1" ht="114.75">
      <c r="A975" s="464">
        <v>2</v>
      </c>
      <c r="B975" s="22" t="s">
        <v>142</v>
      </c>
      <c r="C975" s="16"/>
      <c r="D975" s="17"/>
      <c r="E975" s="17"/>
      <c r="F975" s="17"/>
    </row>
    <row r="976" spans="1:6" s="6" customFormat="1" ht="43.5" customHeight="1">
      <c r="A976" s="464"/>
      <c r="B976" s="22" t="s">
        <v>141</v>
      </c>
      <c r="C976" s="16" t="s">
        <v>32</v>
      </c>
      <c r="D976" s="17">
        <v>630</v>
      </c>
      <c r="E976" s="17"/>
      <c r="F976" s="17">
        <f>D976*E976</f>
        <v>0</v>
      </c>
    </row>
    <row r="977" spans="1:6" s="6" customFormat="1">
      <c r="A977" s="464"/>
      <c r="B977" s="22"/>
      <c r="C977" s="16"/>
      <c r="D977" s="17"/>
      <c r="E977" s="17"/>
      <c r="F977" s="17"/>
    </row>
    <row r="978" spans="1:6" s="6" customFormat="1" ht="38.25">
      <c r="A978" s="464">
        <v>4</v>
      </c>
      <c r="B978" s="22" t="s">
        <v>157</v>
      </c>
      <c r="C978" s="16"/>
      <c r="D978" s="17"/>
      <c r="E978" s="17"/>
      <c r="F978" s="17"/>
    </row>
    <row r="979" spans="1:6" s="6" customFormat="1">
      <c r="A979" s="464"/>
      <c r="B979" s="22" t="s">
        <v>109</v>
      </c>
      <c r="C979" s="16" t="s">
        <v>19</v>
      </c>
      <c r="D979" s="17">
        <v>120</v>
      </c>
      <c r="E979" s="17"/>
      <c r="F979" s="17">
        <f>D979*E979</f>
        <v>0</v>
      </c>
    </row>
    <row r="980" spans="1:6" s="6" customFormat="1">
      <c r="A980" s="464"/>
      <c r="B980" s="22"/>
      <c r="C980" s="16"/>
      <c r="D980" s="17"/>
      <c r="E980" s="17"/>
      <c r="F980" s="17"/>
    </row>
    <row r="981" spans="1:6" s="6" customFormat="1" ht="51">
      <c r="A981" s="464">
        <v>5</v>
      </c>
      <c r="B981" s="22" t="s">
        <v>143</v>
      </c>
      <c r="C981" s="16"/>
      <c r="D981" s="17"/>
      <c r="E981" s="17"/>
      <c r="F981" s="17"/>
    </row>
    <row r="982" spans="1:6" s="6" customFormat="1">
      <c r="A982" s="464"/>
      <c r="B982" s="22" t="s">
        <v>90</v>
      </c>
      <c r="C982" s="16" t="s">
        <v>23</v>
      </c>
      <c r="D982" s="17">
        <v>1</v>
      </c>
      <c r="E982" s="17"/>
      <c r="F982" s="17">
        <f>D982*E982</f>
        <v>0</v>
      </c>
    </row>
    <row r="983" spans="1:6" s="6" customFormat="1">
      <c r="A983" s="464"/>
      <c r="B983" s="22"/>
      <c r="C983" s="16"/>
      <c r="D983" s="17"/>
      <c r="E983" s="17"/>
      <c r="F983" s="17"/>
    </row>
    <row r="984" spans="1:6" s="6" customFormat="1" ht="102">
      <c r="A984" s="464">
        <v>6</v>
      </c>
      <c r="B984" s="22" t="s">
        <v>144</v>
      </c>
      <c r="C984" s="16"/>
      <c r="D984" s="17"/>
      <c r="E984" s="17"/>
      <c r="F984" s="17"/>
    </row>
    <row r="985" spans="1:6" s="6" customFormat="1">
      <c r="A985" s="464"/>
      <c r="B985" s="22" t="s">
        <v>158</v>
      </c>
      <c r="C985" s="16"/>
      <c r="D985" s="17"/>
      <c r="E985" s="17"/>
      <c r="F985" s="17"/>
    </row>
    <row r="986" spans="1:6" s="6" customFormat="1" ht="25.5">
      <c r="A986" s="464"/>
      <c r="B986" s="22" t="s">
        <v>153</v>
      </c>
      <c r="C986" s="16"/>
      <c r="D986" s="17"/>
      <c r="E986" s="17"/>
      <c r="F986" s="17"/>
    </row>
    <row r="987" spans="1:6" s="6" customFormat="1" ht="25.5">
      <c r="A987" s="464"/>
      <c r="B987" s="22" t="s">
        <v>154</v>
      </c>
      <c r="C987" s="16"/>
      <c r="D987" s="17"/>
      <c r="E987" s="17"/>
      <c r="F987" s="17"/>
    </row>
    <row r="988" spans="1:6" s="6" customFormat="1" ht="25.5">
      <c r="A988" s="464"/>
      <c r="B988" s="22" t="s">
        <v>151</v>
      </c>
      <c r="C988" s="16"/>
      <c r="D988" s="17"/>
      <c r="E988" s="17"/>
      <c r="F988" s="17"/>
    </row>
    <row r="989" spans="1:6" s="6" customFormat="1" ht="25.5">
      <c r="A989" s="464"/>
      <c r="B989" s="448" t="s">
        <v>152</v>
      </c>
      <c r="C989" s="16"/>
      <c r="D989" s="17"/>
      <c r="E989" s="17"/>
      <c r="F989" s="17"/>
    </row>
    <row r="990" spans="1:6" s="6" customFormat="1" ht="15.75" customHeight="1">
      <c r="A990" s="464"/>
      <c r="B990" s="22" t="s">
        <v>145</v>
      </c>
      <c r="C990" s="16"/>
      <c r="D990" s="17"/>
      <c r="E990" s="17"/>
      <c r="F990" s="17"/>
    </row>
    <row r="991" spans="1:6" s="6" customFormat="1">
      <c r="A991" s="464"/>
      <c r="B991" s="22" t="s">
        <v>146</v>
      </c>
      <c r="C991" s="16"/>
      <c r="D991" s="17"/>
      <c r="E991" s="17"/>
      <c r="F991" s="17"/>
    </row>
    <row r="992" spans="1:6" s="6" customFormat="1">
      <c r="A992" s="464"/>
      <c r="B992" s="22" t="s">
        <v>147</v>
      </c>
      <c r="C992" s="16"/>
      <c r="D992" s="17"/>
      <c r="E992" s="17"/>
      <c r="F992" s="17"/>
    </row>
    <row r="993" spans="1:7" s="6" customFormat="1">
      <c r="A993" s="464"/>
      <c r="B993" s="22" t="s">
        <v>148</v>
      </c>
      <c r="C993" s="16"/>
      <c r="D993" s="17"/>
      <c r="E993" s="17"/>
      <c r="F993" s="17"/>
    </row>
    <row r="994" spans="1:7" s="6" customFormat="1" ht="25.5">
      <c r="A994" s="464"/>
      <c r="B994" s="22" t="s">
        <v>149</v>
      </c>
      <c r="C994" s="16"/>
      <c r="D994" s="17"/>
      <c r="E994" s="17"/>
      <c r="F994" s="17"/>
    </row>
    <row r="995" spans="1:7" s="6" customFormat="1" ht="25.5">
      <c r="A995" s="464"/>
      <c r="B995" s="22" t="s">
        <v>150</v>
      </c>
      <c r="C995" s="16" t="s">
        <v>19</v>
      </c>
      <c r="D995" s="17">
        <v>152</v>
      </c>
      <c r="E995" s="17"/>
      <c r="F995" s="17">
        <f>D995*E995</f>
        <v>0</v>
      </c>
    </row>
    <row r="996" spans="1:7" s="6" customFormat="1">
      <c r="A996" s="464"/>
      <c r="B996" s="22"/>
      <c r="C996" s="16"/>
      <c r="D996" s="17"/>
      <c r="E996" s="17"/>
      <c r="F996" s="17"/>
    </row>
    <row r="997" spans="1:7" s="6" customFormat="1">
      <c r="A997" s="464"/>
      <c r="B997" s="22"/>
      <c r="C997" s="16"/>
      <c r="D997" s="17"/>
      <c r="E997" s="17"/>
      <c r="F997" s="17"/>
    </row>
    <row r="998" spans="1:7" s="34" customFormat="1">
      <c r="A998" s="464">
        <v>7</v>
      </c>
      <c r="B998" s="425" t="s">
        <v>1529</v>
      </c>
      <c r="C998" s="461"/>
      <c r="D998" s="17"/>
      <c r="E998" s="17"/>
      <c r="F998" s="462"/>
      <c r="G998" s="33"/>
    </row>
    <row r="999" spans="1:7" s="34" customFormat="1" ht="45" customHeight="1">
      <c r="A999" s="464"/>
      <c r="B999" s="424" t="s">
        <v>1742</v>
      </c>
      <c r="C999" s="461"/>
      <c r="D999" s="17"/>
      <c r="E999" s="17"/>
      <c r="F999" s="462"/>
      <c r="G999" s="33"/>
    </row>
    <row r="1000" spans="1:7" s="34" customFormat="1" ht="38.25">
      <c r="A1000" s="464"/>
      <c r="B1000" s="476" t="s">
        <v>1530</v>
      </c>
      <c r="C1000" s="461"/>
      <c r="D1000" s="17"/>
      <c r="E1000" s="17"/>
      <c r="F1000" s="462"/>
      <c r="G1000" s="33"/>
    </row>
    <row r="1001" spans="1:7" s="34" customFormat="1" ht="38.25">
      <c r="A1001" s="464"/>
      <c r="B1001" s="476" t="s">
        <v>1531</v>
      </c>
      <c r="C1001" s="461"/>
      <c r="D1001" s="17"/>
      <c r="E1001" s="17"/>
      <c r="F1001" s="462"/>
      <c r="G1001" s="33"/>
    </row>
    <row r="1002" spans="1:7" s="34" customFormat="1">
      <c r="A1002" s="464"/>
      <c r="B1002" s="477" t="s">
        <v>1532</v>
      </c>
      <c r="C1002" s="461"/>
      <c r="D1002" s="17"/>
      <c r="E1002" s="17"/>
      <c r="F1002" s="462"/>
      <c r="G1002" s="33"/>
    </row>
    <row r="1003" spans="1:7" s="34" customFormat="1">
      <c r="A1003" s="464"/>
      <c r="B1003" s="424"/>
      <c r="C1003" s="461" t="s">
        <v>32</v>
      </c>
      <c r="D1003" s="17">
        <v>115</v>
      </c>
      <c r="E1003" s="17"/>
      <c r="F1003" s="462">
        <f t="shared" ref="F1003" si="78">D1003*E1003</f>
        <v>0</v>
      </c>
      <c r="G1003" s="33"/>
    </row>
    <row r="1004" spans="1:7" s="6" customFormat="1">
      <c r="A1004" s="464"/>
      <c r="B1004" s="22"/>
      <c r="C1004" s="16"/>
      <c r="D1004" s="17"/>
      <c r="E1004" s="17"/>
      <c r="F1004" s="17"/>
    </row>
    <row r="1005" spans="1:7" s="6" customFormat="1">
      <c r="A1005" s="464" t="s">
        <v>100</v>
      </c>
      <c r="B1005" s="27" t="s">
        <v>101</v>
      </c>
      <c r="C1005" s="444"/>
      <c r="D1005" s="434"/>
      <c r="E1005" s="29" t="s">
        <v>20</v>
      </c>
      <c r="F1005" s="29">
        <f>SUM(F971:F1004)</f>
        <v>0</v>
      </c>
    </row>
    <row r="1006" spans="1:7" s="6" customFormat="1">
      <c r="A1006" s="464"/>
      <c r="B1006" s="22"/>
      <c r="C1006" s="16"/>
      <c r="D1006" s="17"/>
      <c r="E1006" s="17"/>
      <c r="F1006" s="17"/>
    </row>
    <row r="1007" spans="1:7" s="6" customFormat="1">
      <c r="A1007" s="464"/>
      <c r="B1007" s="22"/>
      <c r="C1007" s="16"/>
      <c r="D1007" s="17"/>
      <c r="E1007" s="17"/>
      <c r="F1007" s="17"/>
    </row>
    <row r="1008" spans="1:7" s="12" customFormat="1">
      <c r="A1008" s="480" t="s">
        <v>102</v>
      </c>
      <c r="B1008" s="470" t="s">
        <v>1620</v>
      </c>
      <c r="C1008" s="436"/>
      <c r="D1008" s="25"/>
      <c r="E1008" s="25"/>
      <c r="F1008" s="25"/>
    </row>
    <row r="1009" spans="1:6" s="6" customFormat="1">
      <c r="A1009" s="464"/>
      <c r="B1009" s="22"/>
      <c r="C1009" s="16"/>
      <c r="D1009" s="17"/>
      <c r="E1009" s="17"/>
      <c r="F1009" s="17"/>
    </row>
    <row r="1010" spans="1:6" s="12" customFormat="1" ht="67.5" customHeight="1">
      <c r="A1010" s="464"/>
      <c r="B1010" s="759" t="s">
        <v>2</v>
      </c>
      <c r="C1010" s="763"/>
      <c r="D1010" s="763"/>
      <c r="E1010" s="763"/>
      <c r="F1010" s="25"/>
    </row>
    <row r="1011" spans="1:6" s="6" customFormat="1">
      <c r="A1011" s="464"/>
      <c r="B1011" s="22"/>
      <c r="C1011" s="16"/>
      <c r="D1011" s="17"/>
      <c r="E1011" s="17"/>
      <c r="F1011" s="17"/>
    </row>
    <row r="1012" spans="1:6" s="6" customFormat="1" ht="76.5">
      <c r="A1012" s="464" t="s">
        <v>867</v>
      </c>
      <c r="B1012" s="22" t="s">
        <v>155</v>
      </c>
      <c r="C1012" s="16" t="s">
        <v>32</v>
      </c>
      <c r="D1012" s="17">
        <v>240</v>
      </c>
      <c r="E1012" s="17"/>
      <c r="F1012" s="17">
        <f>D1012*E1012</f>
        <v>0</v>
      </c>
    </row>
    <row r="1013" spans="1:6" s="6" customFormat="1">
      <c r="A1013" s="464"/>
      <c r="B1013" s="22"/>
      <c r="C1013" s="16"/>
      <c r="D1013" s="17"/>
      <c r="E1013" s="17"/>
      <c r="F1013" s="17"/>
    </row>
    <row r="1014" spans="1:6" s="6" customFormat="1" ht="38.25">
      <c r="A1014" s="464" t="s">
        <v>870</v>
      </c>
      <c r="B1014" s="22" t="s">
        <v>156</v>
      </c>
      <c r="C1014" s="16" t="s">
        <v>32</v>
      </c>
      <c r="D1014" s="17">
        <v>240</v>
      </c>
      <c r="E1014" s="17"/>
      <c r="F1014" s="17">
        <f>D1014*E1014</f>
        <v>0</v>
      </c>
    </row>
    <row r="1015" spans="1:6" s="6" customFormat="1">
      <c r="A1015" s="464"/>
      <c r="B1015" s="22"/>
      <c r="C1015" s="16"/>
      <c r="D1015" s="17"/>
      <c r="E1015" s="17"/>
      <c r="F1015" s="17"/>
    </row>
    <row r="1016" spans="1:6" s="6" customFormat="1" ht="105" customHeight="1">
      <c r="A1016" s="464" t="s">
        <v>873</v>
      </c>
      <c r="B1016" s="22" t="s">
        <v>1467</v>
      </c>
      <c r="C1016" s="16" t="s">
        <v>37</v>
      </c>
      <c r="D1016" s="17">
        <v>1</v>
      </c>
      <c r="E1016" s="17"/>
      <c r="F1016" s="17">
        <f t="shared" ref="F1016" si="79">D1016*E1016</f>
        <v>0</v>
      </c>
    </row>
    <row r="1017" spans="1:6" s="6" customFormat="1">
      <c r="A1017" s="464"/>
      <c r="B1017" s="22"/>
      <c r="C1017" s="16"/>
      <c r="D1017" s="17"/>
      <c r="E1017" s="17"/>
      <c r="F1017" s="17"/>
    </row>
    <row r="1018" spans="1:6" s="6" customFormat="1" ht="127.5">
      <c r="A1018" s="464" t="s">
        <v>887</v>
      </c>
      <c r="B1018" s="22" t="s">
        <v>1468</v>
      </c>
      <c r="C1018" s="16" t="s">
        <v>37</v>
      </c>
      <c r="D1018" s="17">
        <v>3</v>
      </c>
      <c r="E1018" s="17"/>
      <c r="F1018" s="17">
        <f t="shared" ref="F1018" si="80">D1018*E1018</f>
        <v>0</v>
      </c>
    </row>
    <row r="1019" spans="1:6" s="6" customFormat="1">
      <c r="A1019" s="464"/>
      <c r="B1019" s="22"/>
      <c r="C1019" s="16"/>
      <c r="D1019" s="17"/>
      <c r="E1019" s="17"/>
      <c r="F1019" s="17"/>
    </row>
    <row r="1020" spans="1:6" s="6" customFormat="1">
      <c r="A1020" s="482" t="s">
        <v>102</v>
      </c>
      <c r="B1020" s="449" t="s">
        <v>103</v>
      </c>
      <c r="C1020" s="450"/>
      <c r="D1020" s="451"/>
      <c r="E1020" s="451" t="s">
        <v>20</v>
      </c>
      <c r="F1020" s="451">
        <f>SUM(F1012:F1018)</f>
        <v>0</v>
      </c>
    </row>
    <row r="1021" spans="1:6" s="6" customFormat="1">
      <c r="A1021" s="464"/>
      <c r="B1021" s="22"/>
      <c r="C1021" s="16"/>
      <c r="D1021" s="17"/>
      <c r="E1021" s="17"/>
      <c r="F1021" s="17"/>
    </row>
    <row r="1022" spans="1:6" s="6" customFormat="1">
      <c r="A1022" s="464"/>
      <c r="B1022" s="22"/>
      <c r="C1022" s="16"/>
      <c r="D1022" s="17"/>
      <c r="E1022" s="17"/>
      <c r="F1022" s="17"/>
    </row>
    <row r="1023" spans="1:6" s="6" customFormat="1">
      <c r="A1023" s="480" t="s">
        <v>242</v>
      </c>
      <c r="B1023" s="470" t="s">
        <v>1621</v>
      </c>
      <c r="C1023" s="16"/>
      <c r="D1023" s="17"/>
      <c r="E1023" s="17"/>
      <c r="F1023" s="17"/>
    </row>
    <row r="1024" spans="1:6" s="6" customFormat="1">
      <c r="A1024" s="464"/>
      <c r="B1024" s="22"/>
      <c r="C1024" s="16"/>
      <c r="D1024" s="17"/>
      <c r="E1024" s="17"/>
      <c r="F1024" s="17"/>
    </row>
    <row r="1025" spans="1:6" s="6" customFormat="1" ht="58.5" customHeight="1">
      <c r="A1025" s="464">
        <v>2</v>
      </c>
      <c r="B1025" s="22" t="s">
        <v>244</v>
      </c>
      <c r="C1025" s="16" t="s">
        <v>37</v>
      </c>
      <c r="D1025" s="17">
        <v>1</v>
      </c>
      <c r="E1025" s="17"/>
      <c r="F1025" s="17">
        <f>D1025*E1025</f>
        <v>0</v>
      </c>
    </row>
    <row r="1026" spans="1:6" s="6" customFormat="1">
      <c r="A1026" s="464"/>
      <c r="B1026" s="22"/>
      <c r="C1026" s="16"/>
      <c r="D1026" s="17"/>
      <c r="E1026" s="17"/>
      <c r="F1026" s="17"/>
    </row>
    <row r="1027" spans="1:6" s="36" customFormat="1">
      <c r="A1027" s="482" t="s">
        <v>242</v>
      </c>
      <c r="B1027" s="449" t="s">
        <v>243</v>
      </c>
      <c r="C1027" s="450"/>
      <c r="D1027" s="451"/>
      <c r="E1027" s="451" t="s">
        <v>20</v>
      </c>
      <c r="F1027" s="451">
        <f>SUM(F1024:F1025)</f>
        <v>0</v>
      </c>
    </row>
    <row r="1028" spans="1:6" s="6" customFormat="1">
      <c r="A1028" s="464"/>
      <c r="B1028" s="22"/>
      <c r="C1028" s="16"/>
      <c r="D1028" s="17"/>
      <c r="E1028" s="17"/>
      <c r="F1028" s="17"/>
    </row>
    <row r="1029" spans="1:6">
      <c r="B1029" s="426"/>
      <c r="C1029" s="23"/>
      <c r="D1029" s="42"/>
    </row>
    <row r="1030" spans="1:6" s="6" customFormat="1">
      <c r="A1030" s="464"/>
      <c r="B1030" s="22"/>
      <c r="C1030" s="20"/>
      <c r="D1030" s="17"/>
      <c r="E1030" s="17"/>
      <c r="F1030" s="17"/>
    </row>
    <row r="1031" spans="1:6" s="6" customFormat="1">
      <c r="A1031" s="464"/>
      <c r="B1031" s="452" t="s">
        <v>277</v>
      </c>
      <c r="C1031" s="20"/>
      <c r="D1031" s="17"/>
      <c r="E1031" s="17"/>
      <c r="F1031" s="17"/>
    </row>
    <row r="1032" spans="1:6" s="6" customFormat="1">
      <c r="A1032" s="464"/>
      <c r="B1032" s="22"/>
      <c r="C1032" s="20"/>
      <c r="D1032" s="17"/>
      <c r="E1032" s="17"/>
      <c r="F1032" s="17"/>
    </row>
    <row r="1033" spans="1:6" s="22" customFormat="1" ht="12.75">
      <c r="A1033" s="483" t="s">
        <v>35</v>
      </c>
      <c r="B1033" s="453" t="s">
        <v>96</v>
      </c>
      <c r="C1033" s="453"/>
      <c r="D1033" s="453"/>
      <c r="E1033" s="454"/>
      <c r="F1033" s="455">
        <f>F93</f>
        <v>0</v>
      </c>
    </row>
    <row r="1034" spans="1:6" s="22" customFormat="1" ht="12.75">
      <c r="A1034" s="482" t="s">
        <v>4</v>
      </c>
      <c r="B1034" s="456" t="s">
        <v>11</v>
      </c>
      <c r="C1034" s="456"/>
      <c r="D1034" s="456"/>
      <c r="E1034" s="457"/>
      <c r="F1034" s="455">
        <f>F134</f>
        <v>0</v>
      </c>
    </row>
    <row r="1035" spans="1:6" s="20" customFormat="1" ht="12.75">
      <c r="A1035" s="482" t="s">
        <v>5</v>
      </c>
      <c r="B1035" s="456" t="s">
        <v>33</v>
      </c>
      <c r="C1035" s="458"/>
      <c r="D1035" s="458"/>
      <c r="E1035" s="29"/>
      <c r="F1035" s="455">
        <f>F221</f>
        <v>0</v>
      </c>
    </row>
    <row r="1036" spans="1:6" s="20" customFormat="1" ht="12.75">
      <c r="A1036" s="482" t="s">
        <v>6</v>
      </c>
      <c r="B1036" s="456" t="s">
        <v>12</v>
      </c>
      <c r="C1036" s="28"/>
      <c r="D1036" s="434"/>
      <c r="E1036" s="29"/>
      <c r="F1036" s="29">
        <f>F310</f>
        <v>0</v>
      </c>
    </row>
    <row r="1037" spans="1:6" s="20" customFormat="1" ht="12.75">
      <c r="A1037" s="482" t="s">
        <v>7</v>
      </c>
      <c r="B1037" s="456" t="s">
        <v>13</v>
      </c>
      <c r="C1037" s="28"/>
      <c r="D1037" s="434"/>
      <c r="E1037" s="29"/>
      <c r="F1037" s="29">
        <f>F363</f>
        <v>0</v>
      </c>
    </row>
    <row r="1038" spans="1:6" s="20" customFormat="1" ht="12.75">
      <c r="A1038" s="482" t="s">
        <v>8</v>
      </c>
      <c r="B1038" s="456" t="s">
        <v>14</v>
      </c>
      <c r="C1038" s="28"/>
      <c r="D1038" s="434"/>
      <c r="E1038" s="29"/>
      <c r="F1038" s="29">
        <f>F455</f>
        <v>0</v>
      </c>
    </row>
    <row r="1039" spans="1:6" s="20" customFormat="1" ht="12.75">
      <c r="A1039" s="482" t="s">
        <v>9</v>
      </c>
      <c r="B1039" s="456" t="s">
        <v>1</v>
      </c>
      <c r="C1039" s="28"/>
      <c r="D1039" s="434"/>
      <c r="E1039" s="29"/>
      <c r="F1039" s="29">
        <f>F470</f>
        <v>0</v>
      </c>
    </row>
    <row r="1040" spans="1:6" s="20" customFormat="1" ht="12.75">
      <c r="A1040" s="482" t="s">
        <v>10</v>
      </c>
      <c r="B1040" s="456" t="s">
        <v>34</v>
      </c>
      <c r="C1040" s="28"/>
      <c r="D1040" s="434"/>
      <c r="E1040" s="29"/>
      <c r="F1040" s="29">
        <f>F514</f>
        <v>0</v>
      </c>
    </row>
    <row r="1041" spans="1:6" s="20" customFormat="1" ht="12.75">
      <c r="A1041" s="482" t="s">
        <v>36</v>
      </c>
      <c r="B1041" s="456" t="s">
        <v>38</v>
      </c>
      <c r="C1041" s="28"/>
      <c r="D1041" s="434"/>
      <c r="E1041" s="29"/>
      <c r="F1041" s="29">
        <f>F605</f>
        <v>0</v>
      </c>
    </row>
    <row r="1042" spans="1:6" s="20" customFormat="1" ht="12.75">
      <c r="A1042" s="482" t="s">
        <v>39</v>
      </c>
      <c r="B1042" s="456" t="s">
        <v>139</v>
      </c>
      <c r="C1042" s="28"/>
      <c r="D1042" s="434"/>
      <c r="E1042" s="29"/>
      <c r="F1042" s="29">
        <f>F700</f>
        <v>0</v>
      </c>
    </row>
    <row r="1043" spans="1:6" s="20" customFormat="1" ht="12.75">
      <c r="A1043" s="482" t="s">
        <v>40</v>
      </c>
      <c r="B1043" s="456" t="s">
        <v>97</v>
      </c>
      <c r="C1043" s="28"/>
      <c r="D1043" s="434"/>
      <c r="E1043" s="29"/>
      <c r="F1043" s="29">
        <f>F775</f>
        <v>0</v>
      </c>
    </row>
    <row r="1044" spans="1:6" s="20" customFormat="1" ht="12.75">
      <c r="A1044" s="482" t="s">
        <v>41</v>
      </c>
      <c r="B1044" s="456" t="s">
        <v>46</v>
      </c>
      <c r="C1044" s="28"/>
      <c r="D1044" s="434"/>
      <c r="E1044" s="29"/>
      <c r="F1044" s="29">
        <f>F852</f>
        <v>0</v>
      </c>
    </row>
    <row r="1045" spans="1:6" s="20" customFormat="1" ht="12.75">
      <c r="A1045" s="482" t="s">
        <v>43</v>
      </c>
      <c r="B1045" s="456" t="s">
        <v>42</v>
      </c>
      <c r="C1045" s="28"/>
      <c r="D1045" s="434"/>
      <c r="E1045" s="29"/>
      <c r="F1045" s="29">
        <f>F903</f>
        <v>0</v>
      </c>
    </row>
    <row r="1046" spans="1:6" s="20" customFormat="1" ht="12.75">
      <c r="A1046" s="482" t="s">
        <v>45</v>
      </c>
      <c r="B1046" s="456" t="s">
        <v>98</v>
      </c>
      <c r="C1046" s="28"/>
      <c r="D1046" s="434"/>
      <c r="E1046" s="29"/>
      <c r="F1046" s="29">
        <f>F926</f>
        <v>0</v>
      </c>
    </row>
    <row r="1047" spans="1:6" s="20" customFormat="1" ht="12.75">
      <c r="A1047" s="482" t="s">
        <v>47</v>
      </c>
      <c r="B1047" s="456" t="s">
        <v>44</v>
      </c>
      <c r="C1047" s="28"/>
      <c r="D1047" s="434"/>
      <c r="E1047" s="29"/>
      <c r="F1047" s="29">
        <f>F939</f>
        <v>0</v>
      </c>
    </row>
    <row r="1048" spans="1:6" s="20" customFormat="1" ht="12.75">
      <c r="A1048" s="482" t="s">
        <v>48</v>
      </c>
      <c r="B1048" s="456" t="s">
        <v>22</v>
      </c>
      <c r="C1048" s="28"/>
      <c r="D1048" s="434"/>
      <c r="E1048" s="29"/>
      <c r="F1048" s="29">
        <f>F954</f>
        <v>0</v>
      </c>
    </row>
    <row r="1049" spans="1:6" s="20" customFormat="1" ht="12.75">
      <c r="A1049" s="482" t="s">
        <v>99</v>
      </c>
      <c r="B1049" s="456" t="s">
        <v>3</v>
      </c>
      <c r="C1049" s="28"/>
      <c r="D1049" s="434"/>
      <c r="E1049" s="29"/>
      <c r="F1049" s="29">
        <f>F964</f>
        <v>0</v>
      </c>
    </row>
    <row r="1050" spans="1:6" s="20" customFormat="1" ht="12.75">
      <c r="A1050" s="482" t="s">
        <v>100</v>
      </c>
      <c r="B1050" s="456" t="s">
        <v>101</v>
      </c>
      <c r="C1050" s="28"/>
      <c r="D1050" s="434"/>
      <c r="E1050" s="29"/>
      <c r="F1050" s="29">
        <f>F1005</f>
        <v>0</v>
      </c>
    </row>
    <row r="1051" spans="1:6" s="20" customFormat="1" ht="12.75">
      <c r="A1051" s="482" t="s">
        <v>102</v>
      </c>
      <c r="B1051" s="456" t="s">
        <v>103</v>
      </c>
      <c r="C1051" s="28"/>
      <c r="D1051" s="434"/>
      <c r="E1051" s="29"/>
      <c r="F1051" s="29">
        <f>F1020</f>
        <v>0</v>
      </c>
    </row>
    <row r="1052" spans="1:6" s="20" customFormat="1" ht="12.75">
      <c r="A1052" s="482" t="s">
        <v>242</v>
      </c>
      <c r="B1052" s="456" t="s">
        <v>243</v>
      </c>
      <c r="C1052" s="28"/>
      <c r="D1052" s="434"/>
      <c r="E1052" s="29"/>
      <c r="F1052" s="29">
        <f>F1027</f>
        <v>0</v>
      </c>
    </row>
    <row r="1053" spans="1:6" s="20" customFormat="1" ht="12.75">
      <c r="A1053" s="464"/>
      <c r="B1053" s="426"/>
      <c r="C1053" s="23"/>
      <c r="D1053" s="42"/>
      <c r="E1053" s="17"/>
      <c r="F1053" s="17"/>
    </row>
    <row r="1054" spans="1:6" s="20" customFormat="1" ht="12.75">
      <c r="A1054" s="464"/>
      <c r="B1054" s="22"/>
      <c r="D1054" s="17" t="s">
        <v>20</v>
      </c>
      <c r="E1054" s="17"/>
      <c r="F1054" s="17">
        <f>SUM(F1033:F1052)</f>
        <v>0</v>
      </c>
    </row>
    <row r="1055" spans="1:6" s="20" customFormat="1" ht="12.75">
      <c r="A1055" s="464"/>
      <c r="B1055" s="22"/>
      <c r="D1055" s="459"/>
      <c r="E1055" s="459" t="s">
        <v>26</v>
      </c>
      <c r="F1055" s="459">
        <f>F1054*0.25</f>
        <v>0</v>
      </c>
    </row>
    <row r="1056" spans="1:6" s="20" customFormat="1" ht="12.75">
      <c r="A1056" s="464"/>
      <c r="B1056" s="22"/>
      <c r="D1056" s="17" t="s">
        <v>15</v>
      </c>
      <c r="E1056" s="17"/>
      <c r="F1056" s="17">
        <f>F1054*1.25</f>
        <v>0</v>
      </c>
    </row>
    <row r="1057" spans="1:6" s="20" customFormat="1" ht="12.75">
      <c r="A1057" s="464"/>
      <c r="B1057" s="426"/>
      <c r="C1057" s="23"/>
      <c r="D1057" s="42"/>
      <c r="E1057" s="17"/>
      <c r="F1057" s="17"/>
    </row>
    <row r="1058" spans="1:6" s="6" customFormat="1">
      <c r="A1058" s="464"/>
      <c r="B1058" s="426"/>
      <c r="C1058" s="20"/>
      <c r="D1058" s="17"/>
      <c r="E1058" s="17"/>
      <c r="F1058" s="17"/>
    </row>
    <row r="1059" spans="1:6" s="6" customFormat="1">
      <c r="A1059" s="464"/>
      <c r="B1059" s="22"/>
      <c r="C1059" s="20"/>
      <c r="D1059" s="17"/>
      <c r="E1059" s="17"/>
      <c r="F1059" s="17"/>
    </row>
    <row r="1060" spans="1:6" s="6" customFormat="1">
      <c r="A1060" s="464"/>
      <c r="B1060" s="22"/>
      <c r="C1060" s="20"/>
      <c r="D1060" s="17"/>
      <c r="E1060" s="17"/>
      <c r="F1060" s="17"/>
    </row>
  </sheetData>
  <mergeCells count="133">
    <mergeCell ref="B30:F30"/>
    <mergeCell ref="B31:F31"/>
    <mergeCell ref="A29:F29"/>
    <mergeCell ref="A12:D12"/>
    <mergeCell ref="B13:D13"/>
    <mergeCell ref="A17:E17"/>
    <mergeCell ref="B21:E21"/>
    <mergeCell ref="A22:E22"/>
    <mergeCell ref="B25:E25"/>
    <mergeCell ref="B26:E26"/>
    <mergeCell ref="B931:E931"/>
    <mergeCell ref="B707:E707"/>
    <mergeCell ref="B709:E709"/>
    <mergeCell ref="B859:E859"/>
    <mergeCell ref="B711:E711"/>
    <mergeCell ref="B727:E727"/>
    <mergeCell ref="B710:E710"/>
    <mergeCell ref="B725:E725"/>
    <mergeCell ref="B721:D721"/>
    <mergeCell ref="B718:D718"/>
    <mergeCell ref="B720:D720"/>
    <mergeCell ref="B726:E726"/>
    <mergeCell ref="B716:E716"/>
    <mergeCell ref="B724:E724"/>
    <mergeCell ref="B728:E728"/>
    <mergeCell ref="B729:E729"/>
    <mergeCell ref="B732:E732"/>
    <mergeCell ref="B733:E733"/>
    <mergeCell ref="B858:E858"/>
    <mergeCell ref="B930:E930"/>
    <mergeCell ref="B784:E784"/>
    <mergeCell ref="B785:E785"/>
    <mergeCell ref="B731:E731"/>
    <mergeCell ref="B723:D723"/>
    <mergeCell ref="B969:E969"/>
    <mergeCell ref="B531:E531"/>
    <mergeCell ref="B533:E533"/>
    <mergeCell ref="B1010:E1010"/>
    <mergeCell ref="B730:E730"/>
    <mergeCell ref="B932:E932"/>
    <mergeCell ref="B933:E933"/>
    <mergeCell ref="B912:E912"/>
    <mergeCell ref="B913:E913"/>
    <mergeCell ref="B914:E914"/>
    <mergeCell ref="B911:E911"/>
    <mergeCell ref="B860:E860"/>
    <mergeCell ref="B861:E861"/>
    <mergeCell ref="B862:E862"/>
    <mergeCell ref="B863:E863"/>
    <mergeCell ref="B959:E959"/>
    <mergeCell ref="B944:E944"/>
    <mergeCell ref="B909:E909"/>
    <mergeCell ref="B910:E910"/>
    <mergeCell ref="B857:E857"/>
    <mergeCell ref="B779:E779"/>
    <mergeCell ref="B780:E780"/>
    <mergeCell ref="B782:E782"/>
    <mergeCell ref="B783:E783"/>
    <mergeCell ref="B787:E787"/>
    <mergeCell ref="B786:E786"/>
    <mergeCell ref="B781:E781"/>
    <mergeCell ref="B722:D722"/>
    <mergeCell ref="B717:D717"/>
    <mergeCell ref="B719:D719"/>
    <mergeCell ref="B712:E712"/>
    <mergeCell ref="B714:E714"/>
    <mergeCell ref="B715:E715"/>
    <mergeCell ref="B713:E713"/>
    <mergeCell ref="B535:E535"/>
    <mergeCell ref="B706:E706"/>
    <mergeCell ref="B519:E519"/>
    <mergeCell ref="B618:E618"/>
    <mergeCell ref="B616:E616"/>
    <mergeCell ref="B617:E617"/>
    <mergeCell ref="B609:E609"/>
    <mergeCell ref="B611:E611"/>
    <mergeCell ref="B705:E705"/>
    <mergeCell ref="B526:E526"/>
    <mergeCell ref="B527:E527"/>
    <mergeCell ref="B532:E532"/>
    <mergeCell ref="B708:E708"/>
    <mergeCell ref="B521:E521"/>
    <mergeCell ref="B522:E522"/>
    <mergeCell ref="B523:E523"/>
    <mergeCell ref="B525:E525"/>
    <mergeCell ref="B524:E524"/>
    <mergeCell ref="B530:E530"/>
    <mergeCell ref="B147:E147"/>
    <mergeCell ref="B148:E148"/>
    <mergeCell ref="B149:E149"/>
    <mergeCell ref="B227:E227"/>
    <mergeCell ref="B612:E612"/>
    <mergeCell ref="B613:E613"/>
    <mergeCell ref="B614:E614"/>
    <mergeCell ref="B615:E615"/>
    <mergeCell ref="B228:E228"/>
    <mergeCell ref="B534:E534"/>
    <mergeCell ref="B232:E232"/>
    <mergeCell ref="B233:E233"/>
    <mergeCell ref="B234:E234"/>
    <mergeCell ref="B235:E235"/>
    <mergeCell ref="B610:E610"/>
    <mergeCell ref="B528:E528"/>
    <mergeCell ref="B529:E529"/>
    <mergeCell ref="B229:E229"/>
    <mergeCell ref="B230:E230"/>
    <mergeCell ref="B231:E231"/>
    <mergeCell ref="B315:E315"/>
    <mergeCell ref="B520:E520"/>
    <mergeCell ref="B143:E143"/>
    <mergeCell ref="B144:E144"/>
    <mergeCell ref="B145:E145"/>
    <mergeCell ref="B146:E146"/>
    <mergeCell ref="B460:E460"/>
    <mergeCell ref="B475:E475"/>
    <mergeCell ref="B368:E368"/>
    <mergeCell ref="B316:E316"/>
    <mergeCell ref="B476:E476"/>
    <mergeCell ref="B63:E63"/>
    <mergeCell ref="B61:E61"/>
    <mergeCell ref="B62:E62"/>
    <mergeCell ref="B56:E56"/>
    <mergeCell ref="B57:E57"/>
    <mergeCell ref="B59:E59"/>
    <mergeCell ref="B60:E60"/>
    <mergeCell ref="B141:E141"/>
    <mergeCell ref="B142:E142"/>
    <mergeCell ref="B97:E97"/>
    <mergeCell ref="B98:E98"/>
    <mergeCell ref="B64:E64"/>
    <mergeCell ref="B65:E65"/>
    <mergeCell ref="B139:E139"/>
    <mergeCell ref="B140:E140"/>
  </mergeCells>
  <phoneticPr fontId="0" type="noConversion"/>
  <pageMargins left="0.98" right="0.39370078740157483" top="0.94488188976377963" bottom="0.78740157480314965" header="0.47244094488188981" footer="0.39370078740157483"/>
  <pageSetup paperSize="9" orientation="portrait" r:id="rId1"/>
  <headerFooter alignWithMargins="0">
    <oddHeader>&amp;C&amp;"Arial Narrow,Podebljano"&amp;12TROŠKOVNIK  GRAĐEVINSKIH  I  OBRTNIČKIH  RADOVA</oddHeader>
    <oddFooter>&amp;C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657"/>
  <sheetViews>
    <sheetView view="pageBreakPreview" topLeftCell="A624" zoomScaleNormal="100" zoomScaleSheetLayoutView="100" workbookViewId="0">
      <selection activeCell="F647" sqref="F647"/>
    </sheetView>
  </sheetViews>
  <sheetFormatPr defaultRowHeight="15"/>
  <cols>
    <col min="1" max="1" width="6.6640625" style="401" customWidth="1"/>
    <col min="2" max="2" width="58.5" style="635" customWidth="1"/>
    <col min="3" max="4" width="9.33203125" style="401"/>
    <col min="5" max="6" width="11.83203125" style="401" customWidth="1"/>
    <col min="7" max="16384" width="9.33203125" style="401"/>
  </cols>
  <sheetData>
    <row r="1" spans="1:6" s="400" customFormat="1" ht="12.75">
      <c r="B1" s="631"/>
    </row>
    <row r="2" spans="1:6" s="400" customFormat="1" ht="12.75">
      <c r="B2" s="631"/>
    </row>
    <row r="3" spans="1:6" s="400" customFormat="1" ht="12.75">
      <c r="B3" s="631"/>
    </row>
    <row r="4" spans="1:6" s="400" customFormat="1" ht="12.75">
      <c r="B4" s="631"/>
    </row>
    <row r="5" spans="1:6" s="400" customFormat="1" ht="12.75">
      <c r="B5" s="631"/>
    </row>
    <row r="6" spans="1:6" s="400" customFormat="1" ht="12.75">
      <c r="B6" s="631"/>
    </row>
    <row r="7" spans="1:6" s="400" customFormat="1" ht="12.75">
      <c r="B7" s="631"/>
    </row>
    <row r="8" spans="1:6" s="400" customFormat="1" ht="12.75">
      <c r="B8" s="631"/>
    </row>
    <row r="9" spans="1:6" s="400" customFormat="1" ht="12.75">
      <c r="B9" s="631"/>
    </row>
    <row r="10" spans="1:6" s="400" customFormat="1" ht="12.75">
      <c r="B10" s="631"/>
    </row>
    <row r="11" spans="1:6" s="400" customFormat="1" ht="12.75">
      <c r="B11" s="631"/>
    </row>
    <row r="12" spans="1:6" s="400" customFormat="1">
      <c r="B12" s="777"/>
      <c r="C12" s="777"/>
      <c r="D12" s="777"/>
      <c r="E12" s="777"/>
      <c r="F12" s="777"/>
    </row>
    <row r="13" spans="1:6" s="400" customFormat="1">
      <c r="A13" s="773" t="s">
        <v>1556</v>
      </c>
      <c r="B13" s="773"/>
      <c r="C13" s="773"/>
      <c r="D13" s="773"/>
      <c r="E13" s="773"/>
      <c r="F13" s="773"/>
    </row>
    <row r="14" spans="1:6" s="400" customFormat="1">
      <c r="A14" s="44"/>
      <c r="B14" s="737" t="s">
        <v>1561</v>
      </c>
      <c r="C14" s="737"/>
      <c r="D14" s="737"/>
      <c r="E14" s="737"/>
      <c r="F14" s="737"/>
    </row>
    <row r="15" spans="1:6" s="400" customFormat="1">
      <c r="A15" s="44"/>
      <c r="B15" s="737" t="s">
        <v>1562</v>
      </c>
      <c r="C15" s="737"/>
      <c r="D15" s="737"/>
      <c r="E15" s="737"/>
      <c r="F15" s="737"/>
    </row>
    <row r="16" spans="1:6" s="400" customFormat="1">
      <c r="A16" s="44"/>
      <c r="B16" s="601"/>
      <c r="C16" s="485"/>
      <c r="D16" s="485"/>
      <c r="E16" s="485"/>
      <c r="F16" s="485"/>
    </row>
    <row r="17" spans="1:6" s="400" customFormat="1">
      <c r="A17" s="778" t="s">
        <v>1563</v>
      </c>
      <c r="B17" s="773"/>
      <c r="C17" s="773"/>
      <c r="D17" s="773"/>
      <c r="E17" s="773"/>
      <c r="F17" s="773"/>
    </row>
    <row r="18" spans="1:6" s="400" customFormat="1">
      <c r="A18" s="43"/>
      <c r="B18" s="602"/>
      <c r="C18" s="577"/>
      <c r="D18" s="577"/>
      <c r="E18" s="577"/>
      <c r="F18" s="577"/>
    </row>
    <row r="19" spans="1:6" s="400" customFormat="1">
      <c r="A19" s="43"/>
      <c r="B19" s="602"/>
      <c r="C19" s="577"/>
      <c r="D19" s="577"/>
      <c r="E19" s="577"/>
      <c r="F19" s="577"/>
    </row>
    <row r="20" spans="1:6" s="400" customFormat="1">
      <c r="A20" s="43"/>
      <c r="B20" s="602"/>
      <c r="C20" s="577"/>
      <c r="D20" s="577"/>
      <c r="E20" s="577"/>
      <c r="F20" s="577"/>
    </row>
    <row r="21" spans="1:6" s="400" customFormat="1" ht="18.75">
      <c r="A21" s="43"/>
      <c r="B21" s="780" t="s">
        <v>266</v>
      </c>
      <c r="C21" s="780"/>
      <c r="D21" s="780"/>
      <c r="E21" s="780"/>
      <c r="F21" s="780"/>
    </row>
    <row r="22" spans="1:6" s="400" customFormat="1" ht="18.75">
      <c r="A22" s="43"/>
      <c r="B22" s="603"/>
      <c r="C22" s="579"/>
      <c r="D22" s="579"/>
      <c r="E22" s="579"/>
      <c r="F22" s="579"/>
    </row>
    <row r="23" spans="1:6" s="400" customFormat="1" ht="18.75">
      <c r="A23" s="43"/>
      <c r="B23" s="632"/>
      <c r="C23" s="579"/>
      <c r="D23" s="579"/>
      <c r="E23" s="579"/>
      <c r="F23" s="579"/>
    </row>
    <row r="24" spans="1:6" s="400" customFormat="1">
      <c r="A24" s="735" t="s">
        <v>1564</v>
      </c>
      <c r="B24" s="736"/>
      <c r="C24" s="736"/>
      <c r="D24" s="736"/>
      <c r="E24" s="736"/>
      <c r="F24" s="736"/>
    </row>
    <row r="25" spans="1:6" s="400" customFormat="1">
      <c r="A25" s="45"/>
      <c r="B25" s="604"/>
      <c r="C25" s="45"/>
      <c r="D25" s="45"/>
      <c r="E25" s="45"/>
      <c r="F25" s="45"/>
    </row>
    <row r="26" spans="1:6" s="400" customFormat="1" ht="12.75">
      <c r="B26" s="631"/>
    </row>
    <row r="27" spans="1:6" s="400" customFormat="1">
      <c r="A27" s="779" t="s">
        <v>1337</v>
      </c>
      <c r="B27" s="779"/>
      <c r="C27" s="779"/>
      <c r="D27" s="779"/>
      <c r="E27" s="779"/>
      <c r="F27" s="779"/>
    </row>
    <row r="28" spans="1:6" s="400" customFormat="1">
      <c r="A28" s="581"/>
      <c r="B28" s="633"/>
      <c r="C28" s="581"/>
      <c r="D28" s="581"/>
      <c r="E28" s="581"/>
      <c r="F28" s="581"/>
    </row>
    <row r="29" spans="1:6" s="400" customFormat="1">
      <c r="A29" s="581"/>
      <c r="B29" s="633"/>
      <c r="C29" s="581"/>
      <c r="D29" s="581"/>
      <c r="E29" s="581"/>
      <c r="F29" s="581"/>
    </row>
    <row r="31" spans="1:6" ht="18.75">
      <c r="B31" s="776"/>
      <c r="C31" s="776"/>
      <c r="D31" s="776"/>
      <c r="E31" s="776"/>
    </row>
    <row r="32" spans="1:6" ht="18.75">
      <c r="A32" s="776" t="s">
        <v>1565</v>
      </c>
      <c r="B32" s="776"/>
      <c r="C32" s="776"/>
      <c r="D32" s="776"/>
      <c r="E32" s="776"/>
    </row>
    <row r="33" spans="1:6" ht="18.75">
      <c r="A33" s="402" t="s">
        <v>862</v>
      </c>
      <c r="B33" s="776" t="s">
        <v>863</v>
      </c>
      <c r="C33" s="776"/>
      <c r="D33" s="776"/>
      <c r="E33" s="776"/>
    </row>
    <row r="34" spans="1:6" ht="18.75">
      <c r="A34" s="402"/>
      <c r="B34" s="634"/>
      <c r="C34" s="404"/>
      <c r="D34" s="404"/>
      <c r="E34" s="404"/>
    </row>
    <row r="35" spans="1:6" ht="18.75">
      <c r="A35" s="403"/>
      <c r="B35" s="776"/>
      <c r="C35" s="776"/>
      <c r="D35" s="776"/>
      <c r="E35" s="776"/>
    </row>
    <row r="36" spans="1:6" ht="18.75">
      <c r="A36" s="402" t="s">
        <v>1341</v>
      </c>
      <c r="B36" s="634"/>
      <c r="C36" s="404"/>
      <c r="D36" s="776" t="s">
        <v>254</v>
      </c>
      <c r="E36" s="776"/>
      <c r="F36" s="776"/>
    </row>
    <row r="37" spans="1:6" ht="18.75">
      <c r="F37" s="402"/>
    </row>
    <row r="38" spans="1:6" ht="18.75">
      <c r="F38" s="402"/>
    </row>
    <row r="39" spans="1:6" ht="18.75">
      <c r="A39" s="402" t="s">
        <v>1338</v>
      </c>
      <c r="D39" s="776" t="s">
        <v>1342</v>
      </c>
      <c r="E39" s="776"/>
      <c r="F39" s="776"/>
    </row>
    <row r="42" spans="1:6" ht="18.75">
      <c r="D42" s="776" t="s">
        <v>1339</v>
      </c>
      <c r="E42" s="776"/>
      <c r="F42" s="776"/>
    </row>
    <row r="43" spans="1:6" ht="18.75">
      <c r="D43" s="776" t="s">
        <v>1340</v>
      </c>
      <c r="E43" s="776"/>
      <c r="F43" s="776"/>
    </row>
    <row r="45" spans="1:6" ht="18.75">
      <c r="A45" s="402" t="s">
        <v>1343</v>
      </c>
    </row>
    <row r="46" spans="1:6" ht="18.75">
      <c r="A46" s="402"/>
    </row>
    <row r="47" spans="1:6" ht="18.75">
      <c r="A47" s="402"/>
    </row>
    <row r="49" spans="1:6" s="328" customFormat="1">
      <c r="A49" s="330" t="s">
        <v>279</v>
      </c>
      <c r="B49" s="636" t="s">
        <v>280</v>
      </c>
      <c r="C49" s="331" t="s">
        <v>864</v>
      </c>
      <c r="D49" s="332" t="s">
        <v>282</v>
      </c>
      <c r="E49" s="333" t="s">
        <v>865</v>
      </c>
      <c r="F49" s="334" t="s">
        <v>866</v>
      </c>
    </row>
    <row r="50" spans="1:6" s="329" customFormat="1" ht="12.75">
      <c r="B50" s="637"/>
    </row>
    <row r="51" spans="1:6" s="141" customFormat="1" ht="25.5">
      <c r="A51" s="153"/>
      <c r="B51" s="599" t="s">
        <v>1647</v>
      </c>
      <c r="C51" s="129"/>
      <c r="D51" s="147"/>
      <c r="E51" s="148"/>
      <c r="F51" s="154"/>
    </row>
    <row r="52" spans="1:6" s="141" customFormat="1" ht="63.75">
      <c r="A52" s="153"/>
      <c r="B52" s="201" t="s">
        <v>1747</v>
      </c>
      <c r="C52" s="129"/>
      <c r="D52" s="147"/>
      <c r="E52" s="148"/>
      <c r="F52" s="154"/>
    </row>
    <row r="53" spans="1:6" s="329" customFormat="1" ht="12.75">
      <c r="B53" s="637"/>
    </row>
    <row r="54" spans="1:6" s="329" customFormat="1" ht="12.75">
      <c r="B54" s="637"/>
    </row>
    <row r="55" spans="1:6" s="329" customFormat="1" ht="12.75">
      <c r="A55" s="656" t="s">
        <v>867</v>
      </c>
      <c r="B55" s="655" t="s">
        <v>1648</v>
      </c>
      <c r="C55" s="336"/>
      <c r="D55" s="336"/>
      <c r="E55" s="337"/>
      <c r="F55" s="337"/>
    </row>
    <row r="56" spans="1:6" s="329" customFormat="1" ht="12.75">
      <c r="A56" s="335"/>
      <c r="B56" s="639"/>
      <c r="C56" s="336"/>
      <c r="D56" s="336"/>
      <c r="E56" s="337"/>
      <c r="F56" s="337"/>
    </row>
    <row r="57" spans="1:6" s="329" customFormat="1" ht="150.75" customHeight="1">
      <c r="A57" s="335" t="s">
        <v>867</v>
      </c>
      <c r="B57" s="639" t="s">
        <v>868</v>
      </c>
      <c r="C57" s="336" t="s">
        <v>869</v>
      </c>
      <c r="D57" s="339">
        <v>1</v>
      </c>
      <c r="E57" s="340"/>
      <c r="F57" s="340">
        <f>E57*D57</f>
        <v>0</v>
      </c>
    </row>
    <row r="58" spans="1:6" s="329" customFormat="1" ht="12.75">
      <c r="A58" s="335"/>
      <c r="B58" s="639"/>
      <c r="C58" s="336"/>
      <c r="D58" s="336"/>
      <c r="E58" s="337"/>
      <c r="F58" s="337"/>
    </row>
    <row r="59" spans="1:6" s="329" customFormat="1" ht="38.25">
      <c r="A59" s="335" t="s">
        <v>870</v>
      </c>
      <c r="B59" s="639" t="s">
        <v>871</v>
      </c>
      <c r="C59" s="336" t="s">
        <v>872</v>
      </c>
      <c r="D59" s="336">
        <v>1</v>
      </c>
      <c r="E59" s="340"/>
      <c r="F59" s="340">
        <f>E59*D59</f>
        <v>0</v>
      </c>
    </row>
    <row r="60" spans="1:6" s="329" customFormat="1" ht="12.75">
      <c r="B60" s="637"/>
    </row>
    <row r="61" spans="1:6" s="329" customFormat="1" ht="51">
      <c r="A61" s="335" t="s">
        <v>873</v>
      </c>
      <c r="B61" s="640" t="s">
        <v>1649</v>
      </c>
      <c r="C61" s="341"/>
      <c r="D61" s="341"/>
    </row>
    <row r="62" spans="1:6" s="329" customFormat="1" ht="25.5">
      <c r="A62" s="335"/>
      <c r="B62" s="640" t="s">
        <v>1650</v>
      </c>
      <c r="C62" s="341" t="s">
        <v>348</v>
      </c>
      <c r="D62" s="341">
        <v>35</v>
      </c>
      <c r="E62" s="340"/>
      <c r="F62" s="340">
        <f>E62*D62</f>
        <v>0</v>
      </c>
    </row>
    <row r="63" spans="1:6" s="328" customFormat="1">
      <c r="A63" s="335"/>
      <c r="B63" s="640" t="s">
        <v>874</v>
      </c>
      <c r="C63" s="341"/>
      <c r="D63" s="341"/>
      <c r="E63" s="340"/>
    </row>
    <row r="64" spans="1:6" s="328" customFormat="1" ht="25.5">
      <c r="A64" s="335"/>
      <c r="B64" s="640" t="s">
        <v>875</v>
      </c>
      <c r="C64" s="341" t="s">
        <v>31</v>
      </c>
      <c r="D64" s="341">
        <v>11.2</v>
      </c>
      <c r="E64" s="340"/>
      <c r="F64" s="340">
        <f>E64*D64</f>
        <v>0</v>
      </c>
    </row>
    <row r="65" spans="1:6" s="328" customFormat="1" ht="25.5">
      <c r="A65" s="335"/>
      <c r="B65" s="640" t="s">
        <v>876</v>
      </c>
      <c r="C65" s="341" t="s">
        <v>31</v>
      </c>
      <c r="D65" s="341">
        <v>1.4</v>
      </c>
      <c r="E65" s="340"/>
      <c r="F65" s="340">
        <f>E65*D65</f>
        <v>0</v>
      </c>
    </row>
    <row r="66" spans="1:6" s="328" customFormat="1" ht="25.5">
      <c r="A66" s="335"/>
      <c r="B66" s="640" t="s">
        <v>877</v>
      </c>
      <c r="C66" s="341" t="s">
        <v>31</v>
      </c>
      <c r="D66" s="341">
        <v>9.8000000000000007</v>
      </c>
      <c r="E66" s="340"/>
      <c r="F66" s="340">
        <f>E66*D66</f>
        <v>0</v>
      </c>
    </row>
    <row r="67" spans="1:6" s="328" customFormat="1" ht="25.5">
      <c r="A67" s="335"/>
      <c r="B67" s="640" t="s">
        <v>878</v>
      </c>
      <c r="C67" s="341" t="s">
        <v>31</v>
      </c>
      <c r="D67" s="341">
        <v>1.4</v>
      </c>
      <c r="E67" s="340"/>
      <c r="F67" s="340">
        <f>E67*D67</f>
        <v>0</v>
      </c>
    </row>
    <row r="68" spans="1:6" s="328" customFormat="1">
      <c r="B68" s="641"/>
      <c r="E68" s="683"/>
      <c r="F68" s="683"/>
    </row>
    <row r="69" spans="1:6" s="328" customFormat="1">
      <c r="B69" s="672" t="s">
        <v>879</v>
      </c>
      <c r="F69" s="342">
        <f>SUM(F57:F67)</f>
        <v>0</v>
      </c>
    </row>
    <row r="71" spans="1:6" s="329" customFormat="1" ht="12.75">
      <c r="B71" s="637"/>
    </row>
    <row r="72" spans="1:6" s="329" customFormat="1" ht="12.75">
      <c r="A72" s="656" t="s">
        <v>870</v>
      </c>
      <c r="B72" s="677" t="s">
        <v>1651</v>
      </c>
      <c r="C72" s="336"/>
      <c r="D72" s="336"/>
      <c r="E72" s="337"/>
      <c r="F72" s="337"/>
    </row>
    <row r="73" spans="1:6" s="329" customFormat="1" ht="12.75">
      <c r="A73" s="335"/>
      <c r="B73" s="338"/>
      <c r="C73" s="336"/>
      <c r="D73" s="336"/>
      <c r="E73" s="337"/>
      <c r="F73" s="337"/>
    </row>
    <row r="74" spans="1:6" s="329" customFormat="1" ht="63.75">
      <c r="A74" s="335" t="s">
        <v>867</v>
      </c>
      <c r="B74" s="673" t="s">
        <v>880</v>
      </c>
      <c r="C74" s="343"/>
      <c r="D74" s="343"/>
      <c r="E74" s="340"/>
      <c r="F74" s="344"/>
    </row>
    <row r="75" spans="1:6" s="329" customFormat="1" ht="25.5">
      <c r="A75" s="335"/>
      <c r="B75" s="673" t="s">
        <v>1686</v>
      </c>
      <c r="C75" s="343"/>
      <c r="D75" s="343"/>
      <c r="E75" s="344"/>
      <c r="F75" s="344"/>
    </row>
    <row r="76" spans="1:6" s="329" customFormat="1" ht="25.5">
      <c r="A76" s="335"/>
      <c r="B76" s="673" t="s">
        <v>1687</v>
      </c>
      <c r="C76" s="343"/>
      <c r="D76" s="343"/>
      <c r="E76" s="344"/>
      <c r="F76" s="344"/>
    </row>
    <row r="77" spans="1:6" s="329" customFormat="1" ht="14.25" customHeight="1">
      <c r="A77" s="335"/>
      <c r="B77" s="673" t="s">
        <v>1688</v>
      </c>
      <c r="C77" s="343"/>
      <c r="D77" s="343"/>
      <c r="E77" s="344"/>
      <c r="F77" s="344"/>
    </row>
    <row r="78" spans="1:6" s="329" customFormat="1" ht="12.75">
      <c r="A78" s="335"/>
      <c r="B78" s="673" t="s">
        <v>1689</v>
      </c>
      <c r="C78" s="345"/>
      <c r="D78" s="345"/>
      <c r="E78" s="344"/>
      <c r="F78" s="344"/>
    </row>
    <row r="79" spans="1:6" s="329" customFormat="1" ht="12.75">
      <c r="A79" s="335"/>
      <c r="B79" s="338" t="s">
        <v>1690</v>
      </c>
      <c r="C79" s="346"/>
      <c r="D79" s="346"/>
      <c r="E79" s="344"/>
      <c r="F79" s="344"/>
    </row>
    <row r="80" spans="1:6" s="329" customFormat="1" ht="12.75">
      <c r="A80" s="335"/>
      <c r="B80" s="674" t="s">
        <v>1691</v>
      </c>
      <c r="C80" s="345"/>
      <c r="D80" s="345"/>
      <c r="E80" s="344"/>
      <c r="F80" s="344"/>
    </row>
    <row r="81" spans="1:6" s="329" customFormat="1" ht="12.75">
      <c r="A81" s="335"/>
      <c r="B81" s="674" t="s">
        <v>1692</v>
      </c>
      <c r="C81" s="345"/>
      <c r="D81" s="345"/>
      <c r="E81" s="344"/>
      <c r="F81" s="344"/>
    </row>
    <row r="82" spans="1:6" s="329" customFormat="1" ht="12.75">
      <c r="A82" s="335"/>
      <c r="B82" s="673" t="s">
        <v>1693</v>
      </c>
      <c r="C82" s="343"/>
      <c r="D82" s="343"/>
      <c r="E82" s="344"/>
      <c r="F82" s="344"/>
    </row>
    <row r="83" spans="1:6" s="329" customFormat="1" ht="12.75">
      <c r="A83" s="335"/>
      <c r="B83" s="673" t="s">
        <v>1694</v>
      </c>
      <c r="C83" s="343"/>
      <c r="D83" s="343"/>
      <c r="E83" s="344"/>
      <c r="F83" s="344"/>
    </row>
    <row r="84" spans="1:6" s="329" customFormat="1" ht="12.75">
      <c r="A84" s="335"/>
      <c r="B84" s="673" t="s">
        <v>1695</v>
      </c>
      <c r="C84" s="343"/>
      <c r="D84" s="343"/>
      <c r="E84" s="344"/>
      <c r="F84" s="344"/>
    </row>
    <row r="85" spans="1:6" s="329" customFormat="1" ht="12.75">
      <c r="A85" s="335"/>
      <c r="B85" s="673" t="s">
        <v>1696</v>
      </c>
      <c r="C85" s="343"/>
      <c r="D85" s="343"/>
      <c r="E85" s="344"/>
      <c r="F85" s="344"/>
    </row>
    <row r="86" spans="1:6" s="329" customFormat="1" ht="12.75">
      <c r="A86" s="335"/>
      <c r="B86" s="673" t="s">
        <v>1697</v>
      </c>
      <c r="C86" s="343"/>
      <c r="D86" s="343"/>
      <c r="E86" s="344"/>
      <c r="F86" s="344"/>
    </row>
    <row r="87" spans="1:6" s="329" customFormat="1" ht="12.75">
      <c r="A87" s="335"/>
      <c r="B87" s="673" t="s">
        <v>1698</v>
      </c>
      <c r="C87" s="343"/>
      <c r="D87" s="343"/>
      <c r="E87" s="344"/>
      <c r="F87" s="344"/>
    </row>
    <row r="88" spans="1:6" s="329" customFormat="1" ht="15" customHeight="1">
      <c r="A88" s="335"/>
      <c r="B88" s="673" t="s">
        <v>1699</v>
      </c>
      <c r="C88" s="343"/>
      <c r="D88" s="343"/>
      <c r="E88" s="344"/>
      <c r="F88" s="344"/>
    </row>
    <row r="89" spans="1:6" s="329" customFormat="1" ht="12.75">
      <c r="A89" s="335"/>
      <c r="B89" s="673" t="s">
        <v>1700</v>
      </c>
      <c r="C89" s="343"/>
      <c r="D89" s="343"/>
      <c r="E89" s="344"/>
      <c r="F89" s="344"/>
    </row>
    <row r="90" spans="1:6" s="329" customFormat="1" ht="12.75">
      <c r="A90" s="335"/>
      <c r="B90" s="673" t="s">
        <v>1701</v>
      </c>
      <c r="C90" s="343"/>
      <c r="D90" s="343"/>
      <c r="E90" s="344"/>
      <c r="F90" s="344"/>
    </row>
    <row r="91" spans="1:6" s="329" customFormat="1" ht="25.5">
      <c r="A91" s="335"/>
      <c r="B91" s="673" t="s">
        <v>1702</v>
      </c>
      <c r="C91" s="343"/>
      <c r="D91" s="343"/>
      <c r="E91" s="344"/>
      <c r="F91" s="344"/>
    </row>
    <row r="92" spans="1:6" s="329" customFormat="1" ht="12.75">
      <c r="A92" s="335"/>
      <c r="B92" s="673" t="s">
        <v>1703</v>
      </c>
      <c r="C92" s="343"/>
      <c r="D92" s="343"/>
      <c r="E92" s="344"/>
      <c r="F92" s="344"/>
    </row>
    <row r="93" spans="1:6" s="329" customFormat="1" ht="12.75">
      <c r="A93" s="335"/>
      <c r="B93" s="673" t="s">
        <v>1704</v>
      </c>
      <c r="C93" s="343"/>
      <c r="D93" s="343"/>
      <c r="E93" s="344"/>
      <c r="F93" s="344"/>
    </row>
    <row r="94" spans="1:6" s="329" customFormat="1" ht="63.75">
      <c r="A94" s="335"/>
      <c r="B94" s="675" t="s">
        <v>1705</v>
      </c>
      <c r="C94" s="343"/>
      <c r="D94" s="343"/>
      <c r="E94" s="344"/>
      <c r="F94" s="344"/>
    </row>
    <row r="95" spans="1:6" s="329" customFormat="1" ht="12.75">
      <c r="A95" s="335"/>
      <c r="B95" s="675"/>
      <c r="C95" s="343" t="s">
        <v>872</v>
      </c>
      <c r="D95" s="343">
        <v>1</v>
      </c>
      <c r="E95" s="340"/>
      <c r="F95" s="344">
        <f>E95*D95</f>
        <v>0</v>
      </c>
    </row>
    <row r="96" spans="1:6" s="329" customFormat="1" ht="12.75">
      <c r="A96" s="335"/>
      <c r="B96" s="675"/>
      <c r="C96" s="343"/>
      <c r="D96" s="343"/>
      <c r="E96" s="344"/>
      <c r="F96" s="344"/>
    </row>
    <row r="97" spans="1:6" s="329" customFormat="1" ht="63.75">
      <c r="A97" s="335" t="s">
        <v>870</v>
      </c>
      <c r="B97" s="673" t="s">
        <v>881</v>
      </c>
      <c r="C97" s="343"/>
      <c r="D97" s="343"/>
      <c r="E97" s="344"/>
      <c r="F97" s="344"/>
    </row>
    <row r="98" spans="1:6" s="329" customFormat="1" ht="25.5">
      <c r="A98" s="335"/>
      <c r="B98" s="673" t="s">
        <v>1706</v>
      </c>
      <c r="C98" s="343"/>
      <c r="D98" s="343"/>
      <c r="E98" s="344"/>
      <c r="F98" s="344"/>
    </row>
    <row r="99" spans="1:6" s="329" customFormat="1" ht="12.75">
      <c r="A99" s="335"/>
      <c r="B99" s="673" t="s">
        <v>1688</v>
      </c>
      <c r="C99" s="343"/>
      <c r="D99" s="343"/>
      <c r="E99" s="344"/>
      <c r="F99" s="344"/>
    </row>
    <row r="100" spans="1:6" s="329" customFormat="1" ht="12.75">
      <c r="A100" s="335"/>
      <c r="B100" s="673" t="s">
        <v>1689</v>
      </c>
      <c r="C100" s="345"/>
      <c r="D100" s="345"/>
      <c r="E100" s="344"/>
      <c r="F100" s="344"/>
    </row>
    <row r="101" spans="1:6" s="329" customFormat="1" ht="12.75">
      <c r="A101" s="335"/>
      <c r="B101" s="338" t="s">
        <v>1690</v>
      </c>
      <c r="C101" s="346"/>
      <c r="D101" s="346"/>
      <c r="E101" s="344"/>
      <c r="F101" s="344"/>
    </row>
    <row r="102" spans="1:6" s="329" customFormat="1" ht="12.75">
      <c r="A102" s="335"/>
      <c r="B102" s="674" t="s">
        <v>1707</v>
      </c>
      <c r="C102" s="345"/>
      <c r="D102" s="345"/>
      <c r="E102" s="344"/>
      <c r="F102" s="344"/>
    </row>
    <row r="103" spans="1:6" s="329" customFormat="1" ht="12.75">
      <c r="A103" s="335"/>
      <c r="B103" s="674" t="s">
        <v>1692</v>
      </c>
      <c r="C103" s="345"/>
      <c r="D103" s="345"/>
      <c r="E103" s="344"/>
      <c r="F103" s="344"/>
    </row>
    <row r="104" spans="1:6" s="329" customFormat="1" ht="12.75">
      <c r="A104" s="335"/>
      <c r="B104" s="673" t="s">
        <v>1708</v>
      </c>
      <c r="C104" s="343"/>
      <c r="D104" s="343"/>
      <c r="E104" s="344"/>
      <c r="F104" s="344"/>
    </row>
    <row r="105" spans="1:6" s="329" customFormat="1" ht="12.75">
      <c r="A105" s="335"/>
      <c r="B105" s="673" t="s">
        <v>1709</v>
      </c>
      <c r="C105" s="343"/>
      <c r="D105" s="343"/>
      <c r="E105" s="344"/>
      <c r="F105" s="344"/>
    </row>
    <row r="106" spans="1:6" s="329" customFormat="1" ht="12.75">
      <c r="A106" s="335"/>
      <c r="B106" s="673" t="s">
        <v>1698</v>
      </c>
      <c r="C106" s="343"/>
      <c r="D106" s="343"/>
      <c r="E106" s="344"/>
      <c r="F106" s="344"/>
    </row>
    <row r="107" spans="1:6" s="329" customFormat="1" ht="12.75">
      <c r="A107" s="335"/>
      <c r="B107" s="673" t="s">
        <v>1710</v>
      </c>
      <c r="C107" s="343"/>
      <c r="D107" s="343"/>
      <c r="E107" s="344"/>
      <c r="F107" s="344"/>
    </row>
    <row r="108" spans="1:6" s="329" customFormat="1" ht="12.75">
      <c r="A108" s="335"/>
      <c r="B108" s="673" t="s">
        <v>1711</v>
      </c>
      <c r="C108" s="343"/>
      <c r="D108" s="343"/>
      <c r="E108" s="344"/>
      <c r="F108" s="344"/>
    </row>
    <row r="109" spans="1:6" s="329" customFormat="1" ht="12.75">
      <c r="A109" s="335"/>
      <c r="B109" s="673" t="s">
        <v>1712</v>
      </c>
      <c r="C109" s="343"/>
      <c r="D109" s="343"/>
      <c r="E109" s="344"/>
      <c r="F109" s="344"/>
    </row>
    <row r="110" spans="1:6" s="329" customFormat="1" ht="63.75">
      <c r="A110" s="335"/>
      <c r="B110" s="675" t="s">
        <v>1705</v>
      </c>
      <c r="C110" s="343"/>
      <c r="D110" s="343"/>
      <c r="E110" s="344"/>
      <c r="F110" s="344"/>
    </row>
    <row r="111" spans="1:6" s="329" customFormat="1" ht="12.75">
      <c r="A111" s="335"/>
      <c r="B111" s="676"/>
      <c r="C111" s="343" t="s">
        <v>872</v>
      </c>
      <c r="D111" s="343">
        <v>1</v>
      </c>
      <c r="E111" s="344"/>
      <c r="F111" s="344">
        <f>E111*D111</f>
        <v>0</v>
      </c>
    </row>
    <row r="112" spans="1:6" s="329" customFormat="1" ht="12.75">
      <c r="A112" s="335"/>
      <c r="B112" s="676"/>
      <c r="C112" s="347"/>
      <c r="D112" s="347"/>
      <c r="E112" s="684"/>
      <c r="F112" s="684"/>
    </row>
    <row r="113" spans="1:6" s="329" customFormat="1" ht="12.75">
      <c r="A113" s="335"/>
      <c r="B113" s="672" t="s">
        <v>882</v>
      </c>
      <c r="C113" s="336"/>
      <c r="D113" s="336"/>
      <c r="E113" s="340"/>
      <c r="F113" s="342">
        <f>SUM(F94:F111)</f>
        <v>0</v>
      </c>
    </row>
    <row r="116" spans="1:6" s="329" customFormat="1" ht="12.75">
      <c r="A116" s="656" t="s">
        <v>873</v>
      </c>
      <c r="B116" s="655" t="s">
        <v>1652</v>
      </c>
      <c r="C116" s="336"/>
      <c r="D116" s="336"/>
      <c r="E116" s="337"/>
      <c r="F116" s="337"/>
    </row>
    <row r="117" spans="1:6" s="329" customFormat="1" ht="12.75">
      <c r="A117" s="335"/>
      <c r="B117" s="638"/>
      <c r="C117" s="336"/>
      <c r="D117" s="336"/>
      <c r="E117" s="337"/>
      <c r="F117" s="337"/>
    </row>
    <row r="118" spans="1:6" s="329" customFormat="1" ht="63.75">
      <c r="A118" s="335"/>
      <c r="B118" s="638" t="s">
        <v>883</v>
      </c>
      <c r="C118" s="336"/>
      <c r="D118" s="336"/>
      <c r="E118" s="337"/>
      <c r="F118" s="337"/>
    </row>
    <row r="119" spans="1:6" s="329" customFormat="1" ht="12.75">
      <c r="A119" s="335"/>
      <c r="B119" s="638"/>
      <c r="C119" s="336"/>
      <c r="D119" s="336"/>
      <c r="E119" s="337"/>
      <c r="F119" s="337"/>
    </row>
    <row r="120" spans="1:6" s="329" customFormat="1" ht="114.75">
      <c r="A120" s="335" t="s">
        <v>867</v>
      </c>
      <c r="B120" s="639" t="s">
        <v>884</v>
      </c>
      <c r="C120" s="336" t="s">
        <v>869</v>
      </c>
      <c r="D120" s="336">
        <v>17</v>
      </c>
      <c r="E120" s="340"/>
      <c r="F120" s="340">
        <f>E120*D120</f>
        <v>0</v>
      </c>
    </row>
    <row r="121" spans="1:6" s="329" customFormat="1" ht="12.75">
      <c r="A121" s="335"/>
      <c r="B121" s="639"/>
      <c r="C121" s="336"/>
      <c r="D121" s="336"/>
      <c r="E121" s="340"/>
      <c r="F121" s="340"/>
    </row>
    <row r="122" spans="1:6" s="329" customFormat="1" ht="114.75">
      <c r="A122" s="335" t="s">
        <v>870</v>
      </c>
      <c r="B122" s="639" t="s">
        <v>885</v>
      </c>
      <c r="C122" s="336" t="s">
        <v>869</v>
      </c>
      <c r="D122" s="336">
        <v>20</v>
      </c>
      <c r="E122" s="340"/>
      <c r="F122" s="340">
        <f>E122*D122</f>
        <v>0</v>
      </c>
    </row>
    <row r="123" spans="1:6" s="329" customFormat="1" ht="12.75">
      <c r="A123" s="335"/>
      <c r="B123" s="639"/>
      <c r="C123" s="336"/>
      <c r="D123" s="336"/>
      <c r="E123" s="340"/>
      <c r="F123" s="340"/>
    </row>
    <row r="124" spans="1:6" s="329" customFormat="1" ht="114.75">
      <c r="A124" s="335" t="s">
        <v>873</v>
      </c>
      <c r="B124" s="639" t="s">
        <v>886</v>
      </c>
      <c r="C124" s="336" t="s">
        <v>869</v>
      </c>
      <c r="D124" s="336">
        <v>9</v>
      </c>
      <c r="E124" s="340"/>
      <c r="F124" s="340">
        <f>E124*D124</f>
        <v>0</v>
      </c>
    </row>
    <row r="125" spans="1:6" s="329" customFormat="1" ht="12.75">
      <c r="A125" s="335"/>
      <c r="B125" s="639"/>
      <c r="C125" s="336"/>
      <c r="D125" s="336"/>
      <c r="E125" s="340"/>
      <c r="F125" s="340"/>
    </row>
    <row r="126" spans="1:6" s="329" customFormat="1" ht="114.75">
      <c r="A126" s="335" t="s">
        <v>887</v>
      </c>
      <c r="B126" s="639" t="s">
        <v>888</v>
      </c>
      <c r="C126" s="336" t="s">
        <v>869</v>
      </c>
      <c r="D126" s="336">
        <v>4</v>
      </c>
      <c r="E126" s="340"/>
      <c r="F126" s="340">
        <f>E126*D126</f>
        <v>0</v>
      </c>
    </row>
    <row r="127" spans="1:6" s="329" customFormat="1" ht="12.75">
      <c r="A127" s="335"/>
      <c r="B127" s="639"/>
      <c r="C127" s="336"/>
      <c r="D127" s="336"/>
      <c r="E127" s="340"/>
      <c r="F127" s="340"/>
    </row>
    <row r="128" spans="1:6" s="329" customFormat="1" ht="25.5">
      <c r="A128" s="335" t="s">
        <v>889</v>
      </c>
      <c r="B128" s="639" t="s">
        <v>890</v>
      </c>
      <c r="C128" s="336" t="s">
        <v>869</v>
      </c>
      <c r="D128" s="336">
        <v>11</v>
      </c>
      <c r="E128" s="340"/>
      <c r="F128" s="340">
        <f>E128*D128</f>
        <v>0</v>
      </c>
    </row>
    <row r="129" spans="1:6" s="329" customFormat="1" ht="12.75">
      <c r="A129" s="335"/>
      <c r="B129" s="639"/>
      <c r="C129" s="336"/>
      <c r="D129" s="336"/>
      <c r="E129" s="340"/>
      <c r="F129" s="340"/>
    </row>
    <row r="130" spans="1:6" s="329" customFormat="1" ht="89.25">
      <c r="A130" s="335" t="s">
        <v>891</v>
      </c>
      <c r="B130" s="639" t="s">
        <v>892</v>
      </c>
      <c r="C130" s="336" t="s">
        <v>869</v>
      </c>
      <c r="D130" s="336">
        <v>12</v>
      </c>
      <c r="E130" s="340"/>
      <c r="F130" s="340">
        <f>E130*D130</f>
        <v>0</v>
      </c>
    </row>
    <row r="131" spans="1:6" s="329" customFormat="1" ht="12.75">
      <c r="A131" s="335"/>
      <c r="B131" s="639"/>
      <c r="C131" s="336"/>
      <c r="D131" s="336"/>
      <c r="E131" s="340"/>
      <c r="F131" s="340"/>
    </row>
    <row r="132" spans="1:6" s="329" customFormat="1" ht="127.5">
      <c r="A132" s="335" t="s">
        <v>893</v>
      </c>
      <c r="B132" s="639" t="s">
        <v>894</v>
      </c>
      <c r="C132" s="336" t="s">
        <v>869</v>
      </c>
      <c r="D132" s="336">
        <v>8</v>
      </c>
      <c r="E132" s="340"/>
      <c r="F132" s="340">
        <f>E132*D132</f>
        <v>0</v>
      </c>
    </row>
    <row r="133" spans="1:6" s="329" customFormat="1" ht="12.75">
      <c r="A133" s="335"/>
      <c r="B133" s="639"/>
      <c r="C133" s="336"/>
      <c r="D133" s="336"/>
      <c r="E133" s="340"/>
      <c r="F133" s="340"/>
    </row>
    <row r="134" spans="1:6" s="329" customFormat="1" ht="102">
      <c r="A134" s="335" t="s">
        <v>895</v>
      </c>
      <c r="B134" s="639" t="s">
        <v>896</v>
      </c>
      <c r="C134" s="336" t="s">
        <v>869</v>
      </c>
      <c r="D134" s="336">
        <v>6</v>
      </c>
      <c r="E134" s="340"/>
      <c r="F134" s="340">
        <f>E134*D134</f>
        <v>0</v>
      </c>
    </row>
    <row r="135" spans="1:6" s="329" customFormat="1" ht="12.75">
      <c r="A135" s="335"/>
      <c r="B135" s="639"/>
      <c r="C135" s="336"/>
      <c r="D135" s="336"/>
      <c r="E135" s="340"/>
      <c r="F135" s="340"/>
    </row>
    <row r="136" spans="1:6" s="329" customFormat="1" ht="89.25">
      <c r="A136" s="335" t="s">
        <v>897</v>
      </c>
      <c r="B136" s="639" t="s">
        <v>898</v>
      </c>
      <c r="C136" s="336" t="s">
        <v>869</v>
      </c>
      <c r="D136" s="336">
        <v>12</v>
      </c>
      <c r="E136" s="340"/>
      <c r="F136" s="340">
        <f>E136*D136</f>
        <v>0</v>
      </c>
    </row>
    <row r="137" spans="1:6" s="329" customFormat="1" ht="12.75">
      <c r="A137" s="335"/>
      <c r="B137" s="639"/>
      <c r="C137" s="336"/>
      <c r="D137" s="336"/>
      <c r="E137" s="340"/>
      <c r="F137" s="340"/>
    </row>
    <row r="138" spans="1:6" s="329" customFormat="1" ht="102">
      <c r="A138" s="335" t="s">
        <v>899</v>
      </c>
      <c r="B138" s="639" t="s">
        <v>900</v>
      </c>
      <c r="C138" s="336" t="s">
        <v>869</v>
      </c>
      <c r="D138" s="336">
        <v>17</v>
      </c>
      <c r="E138" s="340"/>
      <c r="F138" s="340">
        <f>E138*D138</f>
        <v>0</v>
      </c>
    </row>
    <row r="139" spans="1:6" s="329" customFormat="1" ht="12.75">
      <c r="A139" s="335"/>
      <c r="B139" s="639"/>
      <c r="C139" s="336"/>
      <c r="D139" s="336"/>
      <c r="E139" s="340"/>
      <c r="F139" s="340"/>
    </row>
    <row r="140" spans="1:6" s="329" customFormat="1" ht="102">
      <c r="A140" s="335" t="s">
        <v>901</v>
      </c>
      <c r="B140" s="639" t="s">
        <v>902</v>
      </c>
      <c r="C140" s="336" t="s">
        <v>869</v>
      </c>
      <c r="D140" s="336">
        <v>12</v>
      </c>
      <c r="E140" s="340"/>
      <c r="F140" s="340">
        <f>E140*D140</f>
        <v>0</v>
      </c>
    </row>
    <row r="141" spans="1:6" s="329" customFormat="1" ht="12.75">
      <c r="A141" s="335"/>
      <c r="B141" s="639"/>
      <c r="C141" s="336"/>
      <c r="D141" s="336"/>
      <c r="E141" s="340"/>
      <c r="F141" s="340"/>
    </row>
    <row r="142" spans="1:6" s="329" customFormat="1" ht="51">
      <c r="A142" s="335" t="s">
        <v>903</v>
      </c>
      <c r="B142" s="639" t="s">
        <v>904</v>
      </c>
      <c r="C142" s="336" t="s">
        <v>869</v>
      </c>
      <c r="D142" s="336">
        <v>8</v>
      </c>
      <c r="E142" s="340"/>
      <c r="F142" s="340">
        <f>E142*D142</f>
        <v>0</v>
      </c>
    </row>
    <row r="143" spans="1:6" s="329" customFormat="1" ht="12.75">
      <c r="A143" s="335"/>
      <c r="B143" s="639"/>
      <c r="C143" s="336"/>
      <c r="D143" s="336"/>
      <c r="E143" s="340"/>
      <c r="F143" s="340"/>
    </row>
    <row r="144" spans="1:6" s="329" customFormat="1" ht="204">
      <c r="A144" s="335" t="s">
        <v>905</v>
      </c>
      <c r="B144" s="639" t="s">
        <v>906</v>
      </c>
      <c r="C144" s="336" t="s">
        <v>869</v>
      </c>
      <c r="D144" s="336">
        <v>5</v>
      </c>
      <c r="E144" s="340"/>
      <c r="F144" s="340">
        <f>E144*D144</f>
        <v>0</v>
      </c>
    </row>
    <row r="145" spans="1:6" s="329" customFormat="1" ht="12.75">
      <c r="A145" s="335"/>
      <c r="B145" s="639"/>
      <c r="C145" s="336"/>
      <c r="D145" s="336"/>
      <c r="E145" s="340"/>
      <c r="F145" s="340"/>
    </row>
    <row r="146" spans="1:6" s="329" customFormat="1" ht="38.25">
      <c r="A146" s="335" t="s">
        <v>907</v>
      </c>
      <c r="B146" s="639" t="s">
        <v>908</v>
      </c>
      <c r="C146" s="336" t="s">
        <v>869</v>
      </c>
      <c r="D146" s="336">
        <v>3</v>
      </c>
      <c r="E146" s="340"/>
      <c r="F146" s="340">
        <f>E146*D146</f>
        <v>0</v>
      </c>
    </row>
    <row r="147" spans="1:6" s="329" customFormat="1" ht="12.75">
      <c r="A147" s="335"/>
      <c r="B147" s="639"/>
      <c r="C147" s="336"/>
      <c r="D147" s="336"/>
      <c r="E147" s="340"/>
      <c r="F147" s="340"/>
    </row>
    <row r="148" spans="1:6" s="329" customFormat="1" ht="25.5">
      <c r="A148" s="335" t="s">
        <v>909</v>
      </c>
      <c r="B148" s="639" t="s">
        <v>910</v>
      </c>
      <c r="C148" s="336" t="s">
        <v>869</v>
      </c>
      <c r="D148" s="336">
        <v>2</v>
      </c>
      <c r="E148" s="340"/>
      <c r="F148" s="340">
        <f>E148*D148</f>
        <v>0</v>
      </c>
    </row>
    <row r="149" spans="1:6" s="329" customFormat="1" ht="12.75">
      <c r="A149" s="335"/>
      <c r="B149" s="639"/>
      <c r="C149" s="336"/>
      <c r="D149" s="336"/>
      <c r="E149" s="340"/>
      <c r="F149" s="340"/>
    </row>
    <row r="150" spans="1:6" s="329" customFormat="1" ht="12.75">
      <c r="A150" s="335"/>
      <c r="B150" s="643" t="s">
        <v>911</v>
      </c>
      <c r="C150" s="336"/>
      <c r="D150" s="336"/>
      <c r="E150" s="340"/>
      <c r="F150" s="340"/>
    </row>
    <row r="151" spans="1:6" s="329" customFormat="1" ht="12.75">
      <c r="A151" s="335"/>
      <c r="B151" s="639"/>
      <c r="C151" s="336"/>
      <c r="D151" s="336"/>
      <c r="E151" s="340"/>
      <c r="F151" s="340"/>
    </row>
    <row r="152" spans="1:6" s="329" customFormat="1" ht="38.25">
      <c r="A152" s="348" t="s">
        <v>912</v>
      </c>
      <c r="B152" s="644" t="s">
        <v>913</v>
      </c>
      <c r="C152" s="339" t="s">
        <v>872</v>
      </c>
      <c r="D152" s="339">
        <v>22</v>
      </c>
      <c r="E152" s="340"/>
      <c r="F152" s="340">
        <f>E152*D152</f>
        <v>0</v>
      </c>
    </row>
    <row r="153" spans="1:6" s="329" customFormat="1" ht="12.75">
      <c r="A153" s="348"/>
      <c r="B153" s="644" t="s">
        <v>914</v>
      </c>
      <c r="C153" s="339" t="s">
        <v>37</v>
      </c>
      <c r="D153" s="339">
        <v>1</v>
      </c>
      <c r="E153" s="340"/>
      <c r="F153" s="340"/>
    </row>
    <row r="154" spans="1:6" s="329" customFormat="1" ht="12.75">
      <c r="A154" s="348"/>
      <c r="B154" s="645" t="s">
        <v>915</v>
      </c>
      <c r="C154" s="339" t="s">
        <v>37</v>
      </c>
      <c r="D154" s="339">
        <v>1</v>
      </c>
      <c r="E154" s="340"/>
      <c r="F154" s="340"/>
    </row>
    <row r="155" spans="1:6" s="329" customFormat="1" ht="25.5">
      <c r="A155" s="348"/>
      <c r="B155" s="646" t="s">
        <v>916</v>
      </c>
      <c r="C155" s="339" t="s">
        <v>37</v>
      </c>
      <c r="D155" s="339">
        <v>1</v>
      </c>
      <c r="E155" s="340"/>
      <c r="F155" s="340"/>
    </row>
    <row r="156" spans="1:6" s="329" customFormat="1" ht="25.5">
      <c r="A156" s="348"/>
      <c r="B156" s="646" t="s">
        <v>917</v>
      </c>
      <c r="C156" s="339" t="s">
        <v>37</v>
      </c>
      <c r="D156" s="339">
        <v>1</v>
      </c>
      <c r="E156" s="340"/>
      <c r="F156" s="340"/>
    </row>
    <row r="157" spans="1:6" s="329" customFormat="1" ht="12.75">
      <c r="A157" s="348"/>
      <c r="B157" s="646"/>
      <c r="C157" s="339"/>
      <c r="D157" s="339"/>
      <c r="E157" s="340"/>
      <c r="F157" s="340"/>
    </row>
    <row r="158" spans="1:6" s="329" customFormat="1" ht="38.25">
      <c r="A158" s="348"/>
      <c r="B158" s="644" t="s">
        <v>918</v>
      </c>
      <c r="C158" s="339" t="s">
        <v>872</v>
      </c>
      <c r="D158" s="339">
        <v>4</v>
      </c>
      <c r="E158" s="340"/>
      <c r="F158" s="340">
        <f>E158*D158</f>
        <v>0</v>
      </c>
    </row>
    <row r="159" spans="1:6" s="329" customFormat="1" ht="12.75">
      <c r="A159" s="348"/>
      <c r="B159" s="644" t="s">
        <v>914</v>
      </c>
      <c r="C159" s="339" t="s">
        <v>37</v>
      </c>
      <c r="D159" s="339">
        <v>1</v>
      </c>
      <c r="E159" s="340"/>
      <c r="F159" s="340"/>
    </row>
    <row r="160" spans="1:6" s="329" customFormat="1" ht="12.75">
      <c r="A160" s="348"/>
      <c r="B160" s="645" t="s">
        <v>915</v>
      </c>
      <c r="C160" s="339" t="s">
        <v>37</v>
      </c>
      <c r="D160" s="339">
        <v>1</v>
      </c>
      <c r="E160" s="340"/>
      <c r="F160" s="340"/>
    </row>
    <row r="161" spans="1:6" s="329" customFormat="1" ht="25.5">
      <c r="A161" s="348"/>
      <c r="B161" s="646" t="s">
        <v>916</v>
      </c>
      <c r="C161" s="339" t="s">
        <v>37</v>
      </c>
      <c r="D161" s="339">
        <v>1</v>
      </c>
      <c r="E161" s="340"/>
      <c r="F161" s="340"/>
    </row>
    <row r="162" spans="1:6" s="329" customFormat="1" ht="25.5">
      <c r="A162" s="348"/>
      <c r="B162" s="646" t="s">
        <v>917</v>
      </c>
      <c r="C162" s="339" t="s">
        <v>37</v>
      </c>
      <c r="D162" s="339">
        <v>1</v>
      </c>
      <c r="E162" s="340"/>
      <c r="F162" s="340"/>
    </row>
    <row r="163" spans="1:6" s="329" customFormat="1" ht="12.75">
      <c r="A163" s="348"/>
      <c r="B163" s="646"/>
      <c r="C163" s="339"/>
      <c r="D163" s="339"/>
      <c r="E163" s="340"/>
      <c r="F163" s="340"/>
    </row>
    <row r="164" spans="1:6" s="329" customFormat="1" ht="38.25">
      <c r="A164" s="348"/>
      <c r="B164" s="644" t="s">
        <v>919</v>
      </c>
      <c r="C164" s="339" t="s">
        <v>872</v>
      </c>
      <c r="D164" s="339">
        <v>3</v>
      </c>
      <c r="E164" s="340"/>
      <c r="F164" s="340">
        <f>E164*D164</f>
        <v>0</v>
      </c>
    </row>
    <row r="165" spans="1:6" s="329" customFormat="1" ht="12.75">
      <c r="A165" s="348"/>
      <c r="B165" s="644" t="s">
        <v>914</v>
      </c>
      <c r="C165" s="339" t="s">
        <v>37</v>
      </c>
      <c r="D165" s="339">
        <v>1</v>
      </c>
      <c r="E165" s="340"/>
      <c r="F165" s="340"/>
    </row>
    <row r="166" spans="1:6" s="329" customFormat="1" ht="12.75">
      <c r="A166" s="348"/>
      <c r="B166" s="645" t="s">
        <v>915</v>
      </c>
      <c r="C166" s="339" t="s">
        <v>37</v>
      </c>
      <c r="D166" s="339">
        <v>1</v>
      </c>
      <c r="E166" s="340"/>
      <c r="F166" s="340"/>
    </row>
    <row r="167" spans="1:6" s="329" customFormat="1" ht="25.5">
      <c r="A167" s="348"/>
      <c r="B167" s="646" t="s">
        <v>916</v>
      </c>
      <c r="C167" s="339" t="s">
        <v>37</v>
      </c>
      <c r="D167" s="339">
        <v>1</v>
      </c>
      <c r="E167" s="340"/>
      <c r="F167" s="340"/>
    </row>
    <row r="168" spans="1:6" s="329" customFormat="1" ht="25.5">
      <c r="A168" s="348"/>
      <c r="B168" s="646" t="s">
        <v>917</v>
      </c>
      <c r="C168" s="339" t="s">
        <v>37</v>
      </c>
      <c r="D168" s="339">
        <v>1</v>
      </c>
      <c r="E168" s="340"/>
      <c r="F168" s="340"/>
    </row>
    <row r="169" spans="1:6" s="329" customFormat="1" ht="12.75">
      <c r="A169" s="348"/>
      <c r="B169" s="646"/>
      <c r="C169" s="339"/>
      <c r="D169" s="339"/>
      <c r="E169" s="340"/>
      <c r="F169" s="340"/>
    </row>
    <row r="170" spans="1:6" s="329" customFormat="1" ht="38.25">
      <c r="A170" s="348"/>
      <c r="B170" s="644" t="s">
        <v>920</v>
      </c>
      <c r="C170" s="339" t="s">
        <v>872</v>
      </c>
      <c r="D170" s="339">
        <v>1</v>
      </c>
      <c r="E170" s="340"/>
      <c r="F170" s="340">
        <f>E170*D170</f>
        <v>0</v>
      </c>
    </row>
    <row r="171" spans="1:6" s="329" customFormat="1" ht="12.75">
      <c r="A171" s="348"/>
      <c r="B171" s="644" t="s">
        <v>914</v>
      </c>
      <c r="C171" s="339" t="s">
        <v>37</v>
      </c>
      <c r="D171" s="339">
        <v>1</v>
      </c>
      <c r="E171" s="340"/>
      <c r="F171" s="340"/>
    </row>
    <row r="172" spans="1:6" s="329" customFormat="1" ht="12.75">
      <c r="A172" s="348"/>
      <c r="B172" s="645" t="s">
        <v>915</v>
      </c>
      <c r="C172" s="339" t="s">
        <v>37</v>
      </c>
      <c r="D172" s="339">
        <v>1</v>
      </c>
      <c r="E172" s="340"/>
      <c r="F172" s="340"/>
    </row>
    <row r="173" spans="1:6" s="329" customFormat="1" ht="25.5">
      <c r="A173" s="348"/>
      <c r="B173" s="646" t="s">
        <v>916</v>
      </c>
      <c r="C173" s="339" t="s">
        <v>37</v>
      </c>
      <c r="D173" s="339">
        <v>1</v>
      </c>
      <c r="E173" s="340"/>
      <c r="F173" s="340"/>
    </row>
    <row r="174" spans="1:6" s="329" customFormat="1" ht="25.5">
      <c r="A174" s="348"/>
      <c r="B174" s="646" t="s">
        <v>917</v>
      </c>
      <c r="C174" s="339" t="s">
        <v>37</v>
      </c>
      <c r="D174" s="339">
        <v>1</v>
      </c>
      <c r="E174" s="340"/>
      <c r="F174" s="340"/>
    </row>
    <row r="175" spans="1:6" s="329" customFormat="1" ht="12.75">
      <c r="A175" s="348"/>
      <c r="B175" s="646"/>
      <c r="C175" s="339"/>
      <c r="D175" s="339"/>
      <c r="E175" s="340"/>
      <c r="F175" s="340"/>
    </row>
    <row r="176" spans="1:6" s="329" customFormat="1" ht="38.25">
      <c r="A176" s="348"/>
      <c r="B176" s="644" t="s">
        <v>921</v>
      </c>
      <c r="C176" s="339" t="s">
        <v>872</v>
      </c>
      <c r="D176" s="339">
        <v>4</v>
      </c>
      <c r="E176" s="340"/>
      <c r="F176" s="340">
        <f>E176*D176</f>
        <v>0</v>
      </c>
    </row>
    <row r="177" spans="1:6" s="329" customFormat="1" ht="12.75">
      <c r="A177" s="348"/>
      <c r="B177" s="644" t="s">
        <v>914</v>
      </c>
      <c r="C177" s="339" t="s">
        <v>37</v>
      </c>
      <c r="D177" s="339">
        <v>1</v>
      </c>
      <c r="E177" s="340"/>
      <c r="F177" s="340"/>
    </row>
    <row r="178" spans="1:6" s="329" customFormat="1" ht="12.75">
      <c r="A178" s="348"/>
      <c r="B178" s="645" t="s">
        <v>915</v>
      </c>
      <c r="C178" s="339" t="s">
        <v>37</v>
      </c>
      <c r="D178" s="339">
        <v>1</v>
      </c>
      <c r="E178" s="340"/>
      <c r="F178" s="340"/>
    </row>
    <row r="179" spans="1:6" s="329" customFormat="1" ht="25.5">
      <c r="A179" s="348"/>
      <c r="B179" s="646" t="s">
        <v>916</v>
      </c>
      <c r="C179" s="339" t="s">
        <v>37</v>
      </c>
      <c r="D179" s="339">
        <v>1</v>
      </c>
      <c r="E179" s="340"/>
      <c r="F179" s="340"/>
    </row>
    <row r="180" spans="1:6" s="329" customFormat="1" ht="25.5">
      <c r="A180" s="348"/>
      <c r="B180" s="646" t="s">
        <v>917</v>
      </c>
      <c r="C180" s="339" t="s">
        <v>37</v>
      </c>
      <c r="D180" s="339">
        <v>1</v>
      </c>
      <c r="E180" s="340"/>
      <c r="F180" s="340"/>
    </row>
    <row r="181" spans="1:6" s="329" customFormat="1" ht="12.75">
      <c r="A181" s="348"/>
      <c r="B181" s="644"/>
      <c r="C181" s="339"/>
      <c r="D181" s="339"/>
      <c r="E181" s="340"/>
      <c r="F181" s="340"/>
    </row>
    <row r="182" spans="1:6" s="329" customFormat="1" ht="38.25">
      <c r="A182" s="348" t="s">
        <v>922</v>
      </c>
      <c r="B182" s="646" t="s">
        <v>923</v>
      </c>
      <c r="C182" s="349" t="s">
        <v>37</v>
      </c>
      <c r="D182" s="350">
        <v>7</v>
      </c>
      <c r="E182" s="340"/>
      <c r="F182" s="340">
        <f>E182*D182</f>
        <v>0</v>
      </c>
    </row>
    <row r="183" spans="1:6" s="329" customFormat="1" ht="12.75">
      <c r="A183" s="348"/>
      <c r="B183" s="646"/>
      <c r="C183" s="349"/>
      <c r="D183" s="350"/>
      <c r="E183" s="340"/>
      <c r="F183" s="340"/>
    </row>
    <row r="184" spans="1:6" s="329" customFormat="1" ht="38.25">
      <c r="A184" s="348" t="s">
        <v>924</v>
      </c>
      <c r="B184" s="646" t="s">
        <v>925</v>
      </c>
      <c r="C184" s="349" t="s">
        <v>37</v>
      </c>
      <c r="D184" s="350">
        <v>2</v>
      </c>
      <c r="E184" s="340"/>
      <c r="F184" s="340">
        <f>E184*D184</f>
        <v>0</v>
      </c>
    </row>
    <row r="185" spans="1:6" s="329" customFormat="1" ht="12.75">
      <c r="A185" s="348"/>
      <c r="B185" s="646"/>
      <c r="C185" s="349"/>
      <c r="D185" s="350"/>
      <c r="E185" s="340"/>
      <c r="F185" s="340"/>
    </row>
    <row r="186" spans="1:6" s="329" customFormat="1" ht="38.25">
      <c r="A186" s="335" t="s">
        <v>926</v>
      </c>
      <c r="B186" s="639" t="s">
        <v>871</v>
      </c>
      <c r="C186" s="336" t="s">
        <v>872</v>
      </c>
      <c r="D186" s="336">
        <v>1</v>
      </c>
      <c r="E186" s="340"/>
      <c r="F186" s="340">
        <f>E186*D186</f>
        <v>0</v>
      </c>
    </row>
    <row r="187" spans="1:6" s="329" customFormat="1" ht="12.75">
      <c r="A187" s="335"/>
      <c r="B187" s="639"/>
      <c r="C187" s="336"/>
      <c r="D187" s="336"/>
      <c r="E187" s="685"/>
      <c r="F187" s="685"/>
    </row>
    <row r="188" spans="1:6" s="329" customFormat="1" ht="12.75">
      <c r="A188" s="335"/>
      <c r="B188" s="638" t="s">
        <v>927</v>
      </c>
      <c r="C188" s="336"/>
      <c r="D188" s="336"/>
      <c r="E188" s="340"/>
      <c r="F188" s="342">
        <f>SUM(F120:F186)</f>
        <v>0</v>
      </c>
    </row>
    <row r="191" spans="1:6" s="329" customFormat="1" ht="25.5">
      <c r="A191" s="656" t="s">
        <v>887</v>
      </c>
      <c r="B191" s="655" t="s">
        <v>1653</v>
      </c>
      <c r="C191" s="336"/>
      <c r="D191" s="336"/>
      <c r="E191" s="337"/>
      <c r="F191" s="337"/>
    </row>
    <row r="192" spans="1:6" s="329" customFormat="1" ht="12.75">
      <c r="A192" s="335"/>
      <c r="B192" s="638"/>
      <c r="C192" s="336"/>
      <c r="D192" s="336"/>
      <c r="E192" s="337"/>
      <c r="F192" s="337"/>
    </row>
    <row r="193" spans="1:7" s="329" customFormat="1" ht="63.75">
      <c r="A193" s="335"/>
      <c r="B193" s="638" t="s">
        <v>928</v>
      </c>
      <c r="C193" s="336"/>
      <c r="D193" s="336"/>
      <c r="E193" s="337"/>
      <c r="F193" s="337"/>
    </row>
    <row r="194" spans="1:7" s="329" customFormat="1" ht="12.75">
      <c r="A194" s="335"/>
      <c r="B194" s="639"/>
      <c r="C194" s="336"/>
      <c r="D194" s="336"/>
      <c r="E194" s="337"/>
      <c r="F194" s="337"/>
    </row>
    <row r="195" spans="1:7" s="329" customFormat="1" ht="25.5">
      <c r="A195" s="323" t="s">
        <v>867</v>
      </c>
      <c r="B195" s="647" t="s">
        <v>929</v>
      </c>
      <c r="C195" s="351" t="s">
        <v>872</v>
      </c>
      <c r="D195" s="351">
        <v>32</v>
      </c>
      <c r="E195" s="352"/>
      <c r="F195" s="352">
        <f>E195*D195</f>
        <v>0</v>
      </c>
      <c r="G195" s="352"/>
    </row>
    <row r="196" spans="1:7" s="329" customFormat="1" ht="12.75">
      <c r="A196" s="323"/>
      <c r="B196" s="648" t="s">
        <v>930</v>
      </c>
      <c r="C196" s="351" t="s">
        <v>37</v>
      </c>
      <c r="D196" s="351">
        <v>1</v>
      </c>
      <c r="E196" s="352"/>
      <c r="F196" s="352"/>
      <c r="G196" s="352"/>
    </row>
    <row r="197" spans="1:7" s="329" customFormat="1" ht="12.75">
      <c r="A197" s="323"/>
      <c r="B197" s="648" t="s">
        <v>915</v>
      </c>
      <c r="C197" s="351" t="s">
        <v>37</v>
      </c>
      <c r="D197" s="351">
        <v>1</v>
      </c>
      <c r="E197" s="352"/>
      <c r="F197" s="352"/>
      <c r="G197" s="352"/>
    </row>
    <row r="198" spans="1:7" s="329" customFormat="1" ht="38.25">
      <c r="A198" s="323"/>
      <c r="B198" s="639" t="s">
        <v>931</v>
      </c>
      <c r="C198" s="351" t="s">
        <v>37</v>
      </c>
      <c r="D198" s="351">
        <v>1</v>
      </c>
      <c r="E198" s="352"/>
      <c r="F198" s="352"/>
      <c r="G198" s="352"/>
    </row>
    <row r="199" spans="1:7" s="329" customFormat="1" ht="25.5">
      <c r="A199" s="323"/>
      <c r="B199" s="648" t="s">
        <v>932</v>
      </c>
      <c r="C199" s="351" t="s">
        <v>37</v>
      </c>
      <c r="D199" s="351">
        <v>1</v>
      </c>
      <c r="E199" s="352"/>
      <c r="F199" s="352"/>
      <c r="G199" s="352"/>
    </row>
    <row r="200" spans="1:7" s="329" customFormat="1" ht="12.75">
      <c r="A200" s="323"/>
      <c r="B200" s="648"/>
      <c r="C200" s="351"/>
      <c r="D200" s="351"/>
      <c r="E200" s="352"/>
      <c r="F200" s="352"/>
      <c r="G200" s="352"/>
    </row>
    <row r="201" spans="1:7" s="329" customFormat="1" ht="25.5">
      <c r="A201" s="323" t="s">
        <v>870</v>
      </c>
      <c r="B201" s="647" t="s">
        <v>933</v>
      </c>
      <c r="C201" s="351" t="s">
        <v>872</v>
      </c>
      <c r="D201" s="351">
        <v>4</v>
      </c>
      <c r="E201" s="352"/>
      <c r="F201" s="352">
        <f>E201*D201</f>
        <v>0</v>
      </c>
      <c r="G201" s="352"/>
    </row>
    <row r="202" spans="1:7" s="329" customFormat="1" ht="12.75">
      <c r="A202" s="323"/>
      <c r="B202" s="648" t="s">
        <v>930</v>
      </c>
      <c r="C202" s="351" t="s">
        <v>37</v>
      </c>
      <c r="D202" s="351">
        <v>1</v>
      </c>
      <c r="E202" s="352"/>
      <c r="F202" s="352"/>
      <c r="G202" s="352"/>
    </row>
    <row r="203" spans="1:7" s="329" customFormat="1" ht="12.75">
      <c r="A203" s="323"/>
      <c r="B203" s="648" t="s">
        <v>915</v>
      </c>
      <c r="C203" s="351" t="s">
        <v>37</v>
      </c>
      <c r="D203" s="351">
        <v>1</v>
      </c>
      <c r="E203" s="352"/>
      <c r="F203" s="352"/>
      <c r="G203" s="352"/>
    </row>
    <row r="204" spans="1:7" s="329" customFormat="1" ht="25.5">
      <c r="A204" s="323"/>
      <c r="B204" s="648" t="s">
        <v>934</v>
      </c>
      <c r="C204" s="351" t="s">
        <v>37</v>
      </c>
      <c r="D204" s="351">
        <v>1</v>
      </c>
      <c r="E204" s="352"/>
      <c r="F204" s="352"/>
      <c r="G204" s="352"/>
    </row>
    <row r="205" spans="1:7" s="329" customFormat="1" ht="25.5">
      <c r="A205" s="323"/>
      <c r="B205" s="648" t="s">
        <v>932</v>
      </c>
      <c r="C205" s="351" t="s">
        <v>37</v>
      </c>
      <c r="D205" s="351">
        <v>1</v>
      </c>
      <c r="E205" s="352"/>
      <c r="F205" s="352"/>
      <c r="G205" s="352"/>
    </row>
    <row r="206" spans="1:7" s="329" customFormat="1" ht="12.75">
      <c r="A206" s="323"/>
      <c r="B206" s="642"/>
      <c r="C206" s="339"/>
      <c r="D206" s="353"/>
      <c r="E206" s="352"/>
      <c r="F206" s="352"/>
      <c r="G206" s="352"/>
    </row>
    <row r="207" spans="1:7" s="329" customFormat="1" ht="25.5">
      <c r="A207" s="323" t="s">
        <v>873</v>
      </c>
      <c r="B207" s="647" t="s">
        <v>935</v>
      </c>
      <c r="C207" s="351" t="s">
        <v>872</v>
      </c>
      <c r="D207" s="351">
        <v>1</v>
      </c>
      <c r="E207" s="352"/>
      <c r="F207" s="352">
        <f>E207*D207</f>
        <v>0</v>
      </c>
      <c r="G207" s="352"/>
    </row>
    <row r="208" spans="1:7" s="329" customFormat="1" ht="12.75">
      <c r="A208" s="323"/>
      <c r="B208" s="648" t="s">
        <v>936</v>
      </c>
      <c r="C208" s="351" t="s">
        <v>37</v>
      </c>
      <c r="D208" s="351">
        <v>1</v>
      </c>
      <c r="E208" s="352"/>
      <c r="F208" s="352"/>
      <c r="G208" s="352"/>
    </row>
    <row r="209" spans="1:7" s="329" customFormat="1" ht="12.75">
      <c r="A209" s="323"/>
      <c r="B209" s="648" t="s">
        <v>937</v>
      </c>
      <c r="C209" s="351" t="s">
        <v>37</v>
      </c>
      <c r="D209" s="351">
        <v>1</v>
      </c>
      <c r="E209" s="352"/>
      <c r="F209" s="352"/>
      <c r="G209" s="352"/>
    </row>
    <row r="210" spans="1:7" s="329" customFormat="1" ht="25.5">
      <c r="A210" s="323"/>
      <c r="B210" s="648" t="s">
        <v>934</v>
      </c>
      <c r="C210" s="351" t="s">
        <v>37</v>
      </c>
      <c r="D210" s="351">
        <v>2</v>
      </c>
      <c r="E210" s="352"/>
      <c r="F210" s="352"/>
      <c r="G210" s="352"/>
    </row>
    <row r="211" spans="1:7" s="329" customFormat="1" ht="25.5">
      <c r="A211" s="323"/>
      <c r="B211" s="648" t="s">
        <v>938</v>
      </c>
      <c r="C211" s="351" t="s">
        <v>37</v>
      </c>
      <c r="D211" s="351">
        <v>1</v>
      </c>
      <c r="E211" s="352"/>
      <c r="F211" s="352"/>
      <c r="G211" s="352"/>
    </row>
    <row r="212" spans="1:7" s="329" customFormat="1" ht="12.75">
      <c r="A212" s="323"/>
      <c r="B212" s="644"/>
      <c r="C212" s="347"/>
      <c r="D212" s="347"/>
      <c r="E212" s="352"/>
      <c r="F212" s="352"/>
      <c r="G212" s="352"/>
    </row>
    <row r="213" spans="1:7" s="329" customFormat="1" ht="25.5">
      <c r="A213" s="323" t="s">
        <v>887</v>
      </c>
      <c r="B213" s="647" t="s">
        <v>939</v>
      </c>
      <c r="C213" s="351" t="s">
        <v>37</v>
      </c>
      <c r="D213" s="351">
        <v>3</v>
      </c>
      <c r="E213" s="352"/>
      <c r="F213" s="352">
        <f>E213*D213</f>
        <v>0</v>
      </c>
      <c r="G213" s="352"/>
    </row>
    <row r="214" spans="1:7" s="329" customFormat="1" ht="12.75">
      <c r="A214" s="323"/>
      <c r="B214" s="637"/>
      <c r="E214" s="352"/>
      <c r="F214" s="352"/>
      <c r="G214" s="352"/>
    </row>
    <row r="215" spans="1:7" s="329" customFormat="1" ht="25.5">
      <c r="A215" s="323" t="s">
        <v>889</v>
      </c>
      <c r="B215" s="639" t="s">
        <v>940</v>
      </c>
      <c r="C215" s="346" t="s">
        <v>872</v>
      </c>
      <c r="D215" s="346">
        <v>7</v>
      </c>
      <c r="E215" s="340"/>
      <c r="F215" s="352">
        <f>E215*D215</f>
        <v>0</v>
      </c>
    </row>
    <row r="216" spans="1:7" s="329" customFormat="1" ht="25.5">
      <c r="A216" s="354"/>
      <c r="B216" s="639" t="s">
        <v>941</v>
      </c>
      <c r="C216" s="346" t="s">
        <v>37</v>
      </c>
      <c r="D216" s="346">
        <v>1</v>
      </c>
      <c r="E216" s="340"/>
      <c r="F216" s="340"/>
    </row>
    <row r="217" spans="1:7" s="329" customFormat="1" ht="12.75">
      <c r="A217" s="354"/>
      <c r="B217" s="639" t="s">
        <v>942</v>
      </c>
      <c r="C217" s="346" t="s">
        <v>37</v>
      </c>
      <c r="D217" s="346">
        <v>1</v>
      </c>
      <c r="E217" s="340"/>
      <c r="F217" s="340"/>
    </row>
    <row r="218" spans="1:7" s="329" customFormat="1" ht="25.5">
      <c r="A218" s="354"/>
      <c r="B218" s="648" t="s">
        <v>943</v>
      </c>
      <c r="C218" s="346" t="s">
        <v>37</v>
      </c>
      <c r="D218" s="346">
        <v>3</v>
      </c>
      <c r="E218" s="340"/>
      <c r="F218" s="340"/>
    </row>
    <row r="219" spans="1:7" s="329" customFormat="1" ht="12.75">
      <c r="A219" s="354"/>
      <c r="B219" s="639" t="s">
        <v>944</v>
      </c>
      <c r="C219" s="346" t="s">
        <v>37</v>
      </c>
      <c r="D219" s="346">
        <v>1</v>
      </c>
      <c r="E219" s="340"/>
      <c r="F219" s="340"/>
    </row>
    <row r="220" spans="1:7" s="329" customFormat="1" ht="12.75">
      <c r="A220" s="355"/>
      <c r="B220" s="639" t="s">
        <v>945</v>
      </c>
      <c r="C220" s="346" t="s">
        <v>37</v>
      </c>
      <c r="D220" s="346">
        <v>1</v>
      </c>
      <c r="E220" s="344"/>
      <c r="F220" s="344"/>
    </row>
    <row r="221" spans="1:7" s="329" customFormat="1" ht="12.75">
      <c r="A221" s="355"/>
      <c r="B221" s="639" t="s">
        <v>946</v>
      </c>
      <c r="C221" s="346" t="s">
        <v>37</v>
      </c>
      <c r="D221" s="346">
        <v>1</v>
      </c>
      <c r="E221" s="340"/>
      <c r="F221" s="340"/>
    </row>
    <row r="222" spans="1:7" s="329" customFormat="1" ht="12.75">
      <c r="A222" s="355"/>
      <c r="B222" s="642"/>
      <c r="C222" s="339"/>
      <c r="D222" s="353"/>
      <c r="E222" s="340"/>
      <c r="F222" s="340"/>
    </row>
    <row r="223" spans="1:7" s="329" customFormat="1" ht="25.5">
      <c r="A223" s="323" t="s">
        <v>891</v>
      </c>
      <c r="B223" s="639" t="s">
        <v>947</v>
      </c>
      <c r="C223" s="346" t="s">
        <v>872</v>
      </c>
      <c r="D223" s="346">
        <v>1</v>
      </c>
      <c r="E223" s="340"/>
      <c r="F223" s="352">
        <f>E223*D223</f>
        <v>0</v>
      </c>
    </row>
    <row r="224" spans="1:7" s="329" customFormat="1" ht="25.5">
      <c r="A224" s="354"/>
      <c r="B224" s="639" t="s">
        <v>948</v>
      </c>
      <c r="C224" s="346" t="s">
        <v>37</v>
      </c>
      <c r="D224" s="346">
        <v>1</v>
      </c>
      <c r="E224" s="340"/>
      <c r="F224" s="340"/>
    </row>
    <row r="225" spans="1:6" s="329" customFormat="1" ht="12.75">
      <c r="A225" s="354"/>
      <c r="B225" s="639" t="s">
        <v>949</v>
      </c>
      <c r="C225" s="346" t="s">
        <v>37</v>
      </c>
      <c r="D225" s="346">
        <v>1</v>
      </c>
      <c r="E225" s="340"/>
      <c r="F225" s="340"/>
    </row>
    <row r="226" spans="1:6" s="329" customFormat="1" ht="25.5">
      <c r="A226" s="354"/>
      <c r="B226" s="648" t="s">
        <v>943</v>
      </c>
      <c r="C226" s="346" t="s">
        <v>37</v>
      </c>
      <c r="D226" s="346">
        <v>1</v>
      </c>
      <c r="E226" s="340"/>
      <c r="F226" s="340"/>
    </row>
    <row r="227" spans="1:6" s="329" customFormat="1" ht="12.75">
      <c r="A227" s="354"/>
      <c r="B227" s="639" t="s">
        <v>944</v>
      </c>
      <c r="C227" s="346" t="s">
        <v>37</v>
      </c>
      <c r="D227" s="346">
        <v>1</v>
      </c>
      <c r="E227" s="340"/>
      <c r="F227" s="340"/>
    </row>
    <row r="228" spans="1:6" s="329" customFormat="1" ht="12.75">
      <c r="A228" s="354"/>
      <c r="B228" s="639" t="s">
        <v>945</v>
      </c>
      <c r="C228" s="346" t="s">
        <v>37</v>
      </c>
      <c r="D228" s="346">
        <v>1</v>
      </c>
      <c r="E228" s="340"/>
      <c r="F228" s="340"/>
    </row>
    <row r="229" spans="1:6" s="329" customFormat="1" ht="12.75">
      <c r="A229" s="355"/>
      <c r="B229" s="639" t="s">
        <v>950</v>
      </c>
      <c r="C229" s="346" t="s">
        <v>37</v>
      </c>
      <c r="D229" s="346">
        <v>1</v>
      </c>
      <c r="E229" s="340"/>
      <c r="F229" s="340"/>
    </row>
    <row r="230" spans="1:6" s="329" customFormat="1" ht="12.75">
      <c r="A230" s="335"/>
      <c r="B230" s="639" t="s">
        <v>951</v>
      </c>
      <c r="C230" s="346" t="s">
        <v>37</v>
      </c>
      <c r="D230" s="346">
        <v>1</v>
      </c>
      <c r="E230" s="340"/>
      <c r="F230" s="340"/>
    </row>
    <row r="231" spans="1:6" s="329" customFormat="1" ht="12.75">
      <c r="A231" s="335"/>
      <c r="B231" s="639"/>
      <c r="C231" s="346"/>
      <c r="D231" s="346"/>
      <c r="E231" s="340"/>
      <c r="F231" s="340"/>
    </row>
    <row r="232" spans="1:6" s="329" customFormat="1" ht="25.5">
      <c r="A232" s="335" t="s">
        <v>893</v>
      </c>
      <c r="B232" s="639" t="s">
        <v>952</v>
      </c>
      <c r="C232" s="346" t="s">
        <v>872</v>
      </c>
      <c r="D232" s="346">
        <v>4</v>
      </c>
      <c r="E232" s="340"/>
      <c r="F232" s="352">
        <f>E232*D232</f>
        <v>0</v>
      </c>
    </row>
    <row r="233" spans="1:6" s="329" customFormat="1" ht="25.5">
      <c r="A233" s="335"/>
      <c r="B233" s="639" t="s">
        <v>941</v>
      </c>
      <c r="C233" s="346" t="s">
        <v>37</v>
      </c>
      <c r="D233" s="346">
        <v>1</v>
      </c>
      <c r="E233" s="340"/>
      <c r="F233" s="340"/>
    </row>
    <row r="234" spans="1:6" s="329" customFormat="1" ht="12.75">
      <c r="A234" s="335"/>
      <c r="B234" s="639" t="s">
        <v>942</v>
      </c>
      <c r="C234" s="346" t="s">
        <v>37</v>
      </c>
      <c r="D234" s="346">
        <v>1</v>
      </c>
      <c r="E234" s="340"/>
      <c r="F234" s="340"/>
    </row>
    <row r="235" spans="1:6" s="329" customFormat="1" ht="25.5">
      <c r="A235" s="335"/>
      <c r="B235" s="648" t="s">
        <v>943</v>
      </c>
      <c r="C235" s="346" t="s">
        <v>37</v>
      </c>
      <c r="D235" s="346">
        <v>2</v>
      </c>
      <c r="E235" s="340"/>
      <c r="F235" s="340"/>
    </row>
    <row r="236" spans="1:6" s="329" customFormat="1" ht="12.75">
      <c r="A236" s="335"/>
      <c r="B236" s="639" t="s">
        <v>944</v>
      </c>
      <c r="C236" s="346" t="s">
        <v>37</v>
      </c>
      <c r="D236" s="346">
        <v>1</v>
      </c>
      <c r="E236" s="340"/>
      <c r="F236" s="340"/>
    </row>
    <row r="237" spans="1:6" s="329" customFormat="1" ht="12.75">
      <c r="A237" s="335"/>
      <c r="B237" s="639" t="s">
        <v>945</v>
      </c>
      <c r="C237" s="346" t="s">
        <v>37</v>
      </c>
      <c r="D237" s="346">
        <v>1</v>
      </c>
      <c r="E237" s="340"/>
      <c r="F237" s="340"/>
    </row>
    <row r="238" spans="1:6" s="329" customFormat="1" ht="12.75">
      <c r="A238" s="335"/>
      <c r="B238" s="639" t="s">
        <v>953</v>
      </c>
      <c r="C238" s="346" t="s">
        <v>37</v>
      </c>
      <c r="D238" s="346">
        <v>1</v>
      </c>
      <c r="E238" s="340"/>
      <c r="F238" s="340"/>
    </row>
    <row r="239" spans="1:6" s="329" customFormat="1" ht="25.5">
      <c r="A239" s="335"/>
      <c r="B239" s="644" t="s">
        <v>954</v>
      </c>
      <c r="C239" s="346" t="s">
        <v>37</v>
      </c>
      <c r="D239" s="346">
        <v>1</v>
      </c>
      <c r="E239" s="340"/>
      <c r="F239" s="340"/>
    </row>
    <row r="240" spans="1:6" s="329" customFormat="1" ht="12.75">
      <c r="A240" s="335"/>
      <c r="B240" s="639" t="s">
        <v>946</v>
      </c>
      <c r="C240" s="346" t="s">
        <v>37</v>
      </c>
      <c r="D240" s="346">
        <v>1</v>
      </c>
      <c r="E240" s="340"/>
      <c r="F240" s="340"/>
    </row>
    <row r="241" spans="1:6" s="329" customFormat="1" ht="12.75">
      <c r="A241" s="335"/>
      <c r="B241" s="639"/>
      <c r="C241" s="346"/>
      <c r="D241" s="346"/>
      <c r="E241" s="340"/>
      <c r="F241" s="340"/>
    </row>
    <row r="242" spans="1:6" s="329" customFormat="1" ht="25.5">
      <c r="A242" s="335" t="s">
        <v>895</v>
      </c>
      <c r="B242" s="642" t="s">
        <v>955</v>
      </c>
      <c r="C242" s="351" t="s">
        <v>869</v>
      </c>
      <c r="D242" s="351">
        <v>1</v>
      </c>
      <c r="E242" s="340"/>
      <c r="F242" s="352">
        <f>E242*D242</f>
        <v>0</v>
      </c>
    </row>
    <row r="243" spans="1:6" s="329" customFormat="1" ht="25.5">
      <c r="A243" s="335"/>
      <c r="B243" s="648" t="s">
        <v>956</v>
      </c>
      <c r="C243" s="351" t="s">
        <v>37</v>
      </c>
      <c r="D243" s="351">
        <v>1</v>
      </c>
      <c r="E243" s="340"/>
      <c r="F243" s="340"/>
    </row>
    <row r="244" spans="1:6" s="329" customFormat="1" ht="12.75">
      <c r="A244" s="335"/>
      <c r="B244" s="645" t="s">
        <v>957</v>
      </c>
      <c r="C244" s="351" t="s">
        <v>37</v>
      </c>
      <c r="D244" s="351">
        <v>1</v>
      </c>
      <c r="E244" s="340"/>
      <c r="F244" s="340"/>
    </row>
    <row r="245" spans="1:6" s="329" customFormat="1" ht="25.5">
      <c r="A245" s="335"/>
      <c r="B245" s="648" t="s">
        <v>943</v>
      </c>
      <c r="C245" s="356" t="s">
        <v>37</v>
      </c>
      <c r="D245" s="351">
        <v>6</v>
      </c>
      <c r="E245" s="340"/>
      <c r="F245" s="340"/>
    </row>
    <row r="246" spans="1:6" s="329" customFormat="1" ht="25.5">
      <c r="A246" s="335"/>
      <c r="B246" s="648" t="s">
        <v>958</v>
      </c>
      <c r="C246" s="356" t="s">
        <v>37</v>
      </c>
      <c r="D246" s="351">
        <v>1</v>
      </c>
      <c r="E246" s="340"/>
      <c r="F246" s="340"/>
    </row>
    <row r="247" spans="1:6" s="329" customFormat="1" ht="12.75">
      <c r="A247" s="335"/>
      <c r="B247" s="637"/>
      <c r="E247" s="340"/>
      <c r="F247" s="340"/>
    </row>
    <row r="248" spans="1:6" s="329" customFormat="1" ht="25.5">
      <c r="A248" s="335" t="s">
        <v>897</v>
      </c>
      <c r="B248" s="639" t="s">
        <v>959</v>
      </c>
      <c r="C248" s="346" t="s">
        <v>37</v>
      </c>
      <c r="D248" s="346">
        <v>3</v>
      </c>
      <c r="E248" s="340"/>
      <c r="F248" s="352">
        <f>E248*D248</f>
        <v>0</v>
      </c>
    </row>
    <row r="249" spans="1:6" s="329" customFormat="1" ht="12.75">
      <c r="A249" s="335"/>
      <c r="B249" s="642"/>
      <c r="C249" s="339"/>
      <c r="D249" s="353"/>
      <c r="E249" s="340"/>
      <c r="F249" s="340"/>
    </row>
    <row r="250" spans="1:6" s="329" customFormat="1" ht="25.5">
      <c r="A250" s="355" t="s">
        <v>899</v>
      </c>
      <c r="B250" s="642" t="s">
        <v>960</v>
      </c>
      <c r="C250" s="351" t="s">
        <v>37</v>
      </c>
      <c r="D250" s="351">
        <v>1</v>
      </c>
      <c r="E250" s="340"/>
      <c r="F250" s="352">
        <f>E250*D250</f>
        <v>0</v>
      </c>
    </row>
    <row r="251" spans="1:6" s="329" customFormat="1" ht="12.75">
      <c r="A251" s="355"/>
      <c r="B251" s="642"/>
      <c r="C251" s="357"/>
      <c r="D251" s="357"/>
      <c r="E251" s="340"/>
      <c r="F251" s="340"/>
    </row>
    <row r="252" spans="1:6" s="329" customFormat="1" ht="25.5">
      <c r="A252" s="355" t="s">
        <v>901</v>
      </c>
      <c r="B252" s="642" t="s">
        <v>961</v>
      </c>
      <c r="C252" s="351" t="s">
        <v>37</v>
      </c>
      <c r="D252" s="351">
        <v>3</v>
      </c>
      <c r="E252" s="340"/>
      <c r="F252" s="352">
        <f>E252*D252</f>
        <v>0</v>
      </c>
    </row>
    <row r="253" spans="1:6" s="329" customFormat="1" ht="12.75">
      <c r="A253" s="355"/>
      <c r="B253" s="642"/>
      <c r="C253" s="357"/>
      <c r="D253" s="357"/>
      <c r="E253" s="340"/>
      <c r="F253" s="340"/>
    </row>
    <row r="254" spans="1:6" s="329" customFormat="1" ht="25.5">
      <c r="A254" s="355" t="s">
        <v>903</v>
      </c>
      <c r="B254" s="642" t="s">
        <v>962</v>
      </c>
      <c r="C254" s="351" t="s">
        <v>37</v>
      </c>
      <c r="D254" s="351">
        <v>1</v>
      </c>
      <c r="E254" s="340"/>
      <c r="F254" s="352">
        <f>E254*D254</f>
        <v>0</v>
      </c>
    </row>
    <row r="255" spans="1:6" s="329" customFormat="1" ht="12.75">
      <c r="A255" s="355"/>
      <c r="B255" s="642"/>
      <c r="C255" s="339"/>
      <c r="D255" s="339"/>
      <c r="E255" s="344"/>
      <c r="F255" s="344"/>
    </row>
    <row r="256" spans="1:6" s="329" customFormat="1" ht="25.5">
      <c r="A256" s="355" t="s">
        <v>905</v>
      </c>
      <c r="B256" s="642" t="s">
        <v>963</v>
      </c>
      <c r="C256" s="351" t="s">
        <v>37</v>
      </c>
      <c r="D256" s="351">
        <v>2</v>
      </c>
      <c r="E256" s="344"/>
      <c r="F256" s="352">
        <f>E256*D256</f>
        <v>0</v>
      </c>
    </row>
    <row r="257" spans="1:6" s="329" customFormat="1" ht="12.75">
      <c r="B257" s="642"/>
      <c r="C257" s="339"/>
      <c r="D257" s="339"/>
      <c r="E257" s="344"/>
      <c r="F257" s="344"/>
    </row>
    <row r="258" spans="1:6" s="329" customFormat="1" ht="25.5">
      <c r="A258" s="355"/>
      <c r="B258" s="642" t="s">
        <v>964</v>
      </c>
      <c r="C258" s="351" t="s">
        <v>37</v>
      </c>
      <c r="D258" s="351">
        <v>1</v>
      </c>
      <c r="E258" s="344"/>
      <c r="F258" s="352">
        <f>E258*D258</f>
        <v>0</v>
      </c>
    </row>
    <row r="259" spans="1:6" s="329" customFormat="1" ht="12.75">
      <c r="A259" s="355"/>
      <c r="B259" s="642"/>
      <c r="C259" s="351"/>
      <c r="D259" s="351"/>
      <c r="E259" s="344"/>
      <c r="F259" s="352"/>
    </row>
    <row r="260" spans="1:6" s="329" customFormat="1" ht="25.5">
      <c r="A260" s="355"/>
      <c r="B260" s="642" t="s">
        <v>965</v>
      </c>
      <c r="C260" s="351" t="s">
        <v>37</v>
      </c>
      <c r="D260" s="351">
        <v>5</v>
      </c>
      <c r="E260" s="344"/>
      <c r="F260" s="352">
        <f>E260*D260</f>
        <v>0</v>
      </c>
    </row>
    <row r="261" spans="1:6" s="329" customFormat="1" ht="12.75">
      <c r="A261" s="355"/>
      <c r="B261" s="642"/>
      <c r="C261" s="351"/>
      <c r="D261" s="351"/>
      <c r="E261" s="344"/>
      <c r="F261" s="352"/>
    </row>
    <row r="262" spans="1:6" s="329" customFormat="1" ht="25.5">
      <c r="A262" s="355"/>
      <c r="B262" s="642" t="s">
        <v>966</v>
      </c>
      <c r="C262" s="351" t="s">
        <v>37</v>
      </c>
      <c r="D262" s="351">
        <v>5</v>
      </c>
      <c r="E262" s="344"/>
      <c r="F262" s="352">
        <f>E262*D262</f>
        <v>0</v>
      </c>
    </row>
    <row r="263" spans="1:6" s="329" customFormat="1" ht="12.75">
      <c r="A263" s="355"/>
      <c r="B263" s="642"/>
      <c r="C263" s="351"/>
      <c r="D263" s="351"/>
      <c r="E263" s="344"/>
      <c r="F263" s="352"/>
    </row>
    <row r="264" spans="1:6" s="329" customFormat="1" ht="25.5">
      <c r="A264" s="355"/>
      <c r="B264" s="642" t="s">
        <v>967</v>
      </c>
      <c r="C264" s="351" t="s">
        <v>37</v>
      </c>
      <c r="D264" s="351">
        <v>4</v>
      </c>
      <c r="E264" s="344"/>
      <c r="F264" s="352">
        <f>E264*D264</f>
        <v>0</v>
      </c>
    </row>
    <row r="265" spans="1:6" s="329" customFormat="1" ht="12.75">
      <c r="A265" s="355"/>
      <c r="B265" s="642"/>
      <c r="C265" s="351"/>
      <c r="D265" s="351"/>
      <c r="E265" s="344"/>
      <c r="F265" s="352"/>
    </row>
    <row r="266" spans="1:6" s="329" customFormat="1" ht="38.25">
      <c r="A266" s="355"/>
      <c r="B266" s="642" t="s">
        <v>968</v>
      </c>
      <c r="C266" s="351" t="s">
        <v>37</v>
      </c>
      <c r="D266" s="351">
        <v>1</v>
      </c>
      <c r="E266" s="344"/>
      <c r="F266" s="352">
        <f>E266*D266</f>
        <v>0</v>
      </c>
    </row>
    <row r="267" spans="1:6" s="329" customFormat="1" ht="12.75">
      <c r="B267" s="642"/>
      <c r="C267" s="339"/>
      <c r="D267" s="339"/>
      <c r="E267" s="344"/>
      <c r="F267" s="344"/>
    </row>
    <row r="268" spans="1:6" s="329" customFormat="1" ht="25.5">
      <c r="A268" s="355" t="s">
        <v>907</v>
      </c>
      <c r="B268" s="642" t="s">
        <v>969</v>
      </c>
      <c r="C268" s="351" t="s">
        <v>37</v>
      </c>
      <c r="D268" s="351">
        <v>7</v>
      </c>
      <c r="E268" s="344"/>
      <c r="F268" s="352">
        <f>E268*D268</f>
        <v>0</v>
      </c>
    </row>
    <row r="269" spans="1:6" s="329" customFormat="1" ht="12.75">
      <c r="A269" s="355"/>
      <c r="B269" s="642"/>
      <c r="C269" s="339"/>
      <c r="D269" s="339"/>
      <c r="E269" s="344"/>
      <c r="F269" s="344"/>
    </row>
    <row r="270" spans="1:6" s="329" customFormat="1" ht="25.5">
      <c r="A270" s="355" t="s">
        <v>909</v>
      </c>
      <c r="B270" s="642" t="s">
        <v>970</v>
      </c>
      <c r="C270" s="351" t="s">
        <v>37</v>
      </c>
      <c r="D270" s="351">
        <v>1</v>
      </c>
      <c r="E270" s="344"/>
      <c r="F270" s="352">
        <f>E270*D270</f>
        <v>0</v>
      </c>
    </row>
    <row r="271" spans="1:6" s="329" customFormat="1" ht="12.75">
      <c r="A271" s="355"/>
      <c r="B271" s="642"/>
      <c r="C271" s="339"/>
      <c r="D271" s="339"/>
      <c r="E271" s="344"/>
      <c r="F271" s="344"/>
    </row>
    <row r="272" spans="1:6" s="329" customFormat="1" ht="25.5">
      <c r="A272" s="355" t="s">
        <v>971</v>
      </c>
      <c r="B272" s="642" t="s">
        <v>972</v>
      </c>
      <c r="C272" s="351" t="s">
        <v>37</v>
      </c>
      <c r="D272" s="351">
        <v>1</v>
      </c>
      <c r="E272" s="344"/>
      <c r="F272" s="352">
        <f>E272*D272</f>
        <v>0</v>
      </c>
    </row>
    <row r="273" spans="1:6" s="329" customFormat="1" ht="12.75">
      <c r="A273" s="355"/>
      <c r="B273" s="642"/>
      <c r="C273" s="339"/>
      <c r="D273" s="339"/>
      <c r="E273" s="344"/>
      <c r="F273" s="344"/>
    </row>
    <row r="274" spans="1:6" s="329" customFormat="1" ht="25.5">
      <c r="A274" s="355" t="s">
        <v>973</v>
      </c>
      <c r="B274" s="642" t="s">
        <v>974</v>
      </c>
      <c r="C274" s="351" t="s">
        <v>37</v>
      </c>
      <c r="D274" s="351">
        <v>1</v>
      </c>
      <c r="E274" s="344"/>
      <c r="F274" s="352">
        <f>E274*D274</f>
        <v>0</v>
      </c>
    </row>
    <row r="275" spans="1:6" s="329" customFormat="1" ht="12.75">
      <c r="A275" s="355"/>
      <c r="B275" s="642"/>
      <c r="C275" s="339"/>
      <c r="D275" s="339"/>
      <c r="E275" s="344"/>
      <c r="F275" s="344"/>
    </row>
    <row r="276" spans="1:6" s="329" customFormat="1" ht="25.5">
      <c r="A276" s="355" t="s">
        <v>975</v>
      </c>
      <c r="B276" s="642" t="s">
        <v>976</v>
      </c>
      <c r="C276" s="351" t="s">
        <v>37</v>
      </c>
      <c r="D276" s="351">
        <v>1</v>
      </c>
      <c r="E276" s="344"/>
      <c r="F276" s="352">
        <f>E276*D276</f>
        <v>0</v>
      </c>
    </row>
    <row r="277" spans="1:6" s="329" customFormat="1" ht="12.75">
      <c r="A277" s="355"/>
      <c r="B277" s="642"/>
      <c r="C277" s="339"/>
      <c r="D277" s="339"/>
      <c r="E277" s="344"/>
      <c r="F277" s="344"/>
    </row>
    <row r="278" spans="1:6" s="329" customFormat="1" ht="25.5">
      <c r="A278" s="355" t="s">
        <v>977</v>
      </c>
      <c r="B278" s="642" t="s">
        <v>978</v>
      </c>
      <c r="C278" s="351" t="s">
        <v>37</v>
      </c>
      <c r="D278" s="351">
        <v>4</v>
      </c>
      <c r="E278" s="344"/>
      <c r="F278" s="352">
        <f>E278*D278</f>
        <v>0</v>
      </c>
    </row>
    <row r="279" spans="1:6" s="329" customFormat="1" ht="12.75">
      <c r="A279" s="355"/>
      <c r="B279" s="642"/>
      <c r="C279" s="339"/>
      <c r="D279" s="339"/>
      <c r="E279" s="344"/>
      <c r="F279" s="344"/>
    </row>
    <row r="280" spans="1:6" s="329" customFormat="1" ht="25.5">
      <c r="A280" s="355" t="s">
        <v>979</v>
      </c>
      <c r="B280" s="642" t="s">
        <v>980</v>
      </c>
      <c r="C280" s="351" t="s">
        <v>37</v>
      </c>
      <c r="D280" s="351">
        <v>1</v>
      </c>
      <c r="E280" s="344"/>
      <c r="F280" s="352">
        <f>E280*D280</f>
        <v>0</v>
      </c>
    </row>
    <row r="281" spans="1:6" s="329" customFormat="1" ht="12.75">
      <c r="A281" s="355"/>
      <c r="B281" s="642"/>
      <c r="C281" s="339"/>
      <c r="D281" s="339"/>
      <c r="E281" s="344"/>
      <c r="F281" s="344"/>
    </row>
    <row r="282" spans="1:6" s="329" customFormat="1" ht="25.5">
      <c r="A282" s="355" t="s">
        <v>981</v>
      </c>
      <c r="B282" s="642" t="s">
        <v>982</v>
      </c>
      <c r="C282" s="351" t="s">
        <v>37</v>
      </c>
      <c r="D282" s="351">
        <v>1</v>
      </c>
      <c r="E282" s="344"/>
      <c r="F282" s="352">
        <f>E282*D282</f>
        <v>0</v>
      </c>
    </row>
    <row r="283" spans="1:6" s="329" customFormat="1" ht="12.75">
      <c r="A283" s="355"/>
      <c r="B283" s="642"/>
      <c r="C283" s="351"/>
      <c r="D283" s="351"/>
      <c r="E283" s="344"/>
      <c r="F283" s="344"/>
    </row>
    <row r="284" spans="1:6" s="329" customFormat="1" ht="12.75">
      <c r="A284" s="355" t="s">
        <v>912</v>
      </c>
      <c r="B284" s="642" t="s">
        <v>983</v>
      </c>
      <c r="C284" s="351" t="s">
        <v>37</v>
      </c>
      <c r="D284" s="351">
        <v>1</v>
      </c>
      <c r="E284" s="344"/>
      <c r="F284" s="352">
        <f>E284*D284</f>
        <v>0</v>
      </c>
    </row>
    <row r="285" spans="1:6" s="329" customFormat="1" ht="12.75">
      <c r="A285" s="355"/>
      <c r="B285" s="642"/>
      <c r="C285" s="351"/>
      <c r="D285" s="351"/>
      <c r="E285" s="344"/>
      <c r="F285" s="344"/>
    </row>
    <row r="286" spans="1:6" s="329" customFormat="1" ht="25.5">
      <c r="A286" s="355" t="s">
        <v>922</v>
      </c>
      <c r="B286" s="642" t="s">
        <v>984</v>
      </c>
      <c r="C286" s="351" t="s">
        <v>37</v>
      </c>
      <c r="D286" s="351">
        <v>1</v>
      </c>
      <c r="E286" s="344"/>
      <c r="F286" s="352">
        <f>E286*D286</f>
        <v>0</v>
      </c>
    </row>
    <row r="287" spans="1:6" s="329" customFormat="1" ht="12.75">
      <c r="A287" s="355"/>
      <c r="B287" s="642"/>
      <c r="C287" s="351"/>
      <c r="D287" s="351"/>
      <c r="E287" s="344"/>
      <c r="F287" s="344"/>
    </row>
    <row r="288" spans="1:6" s="329" customFormat="1" ht="25.5">
      <c r="A288" s="355" t="s">
        <v>924</v>
      </c>
      <c r="B288" s="642" t="s">
        <v>985</v>
      </c>
      <c r="C288" s="351" t="s">
        <v>37</v>
      </c>
      <c r="D288" s="351">
        <v>1</v>
      </c>
      <c r="E288" s="344"/>
      <c r="F288" s="352">
        <f>E288*D288</f>
        <v>0</v>
      </c>
    </row>
    <row r="289" spans="1:6" s="329" customFormat="1" ht="12.75">
      <c r="A289" s="355"/>
      <c r="B289" s="642"/>
      <c r="C289" s="351"/>
      <c r="D289" s="351"/>
      <c r="E289" s="344"/>
      <c r="F289" s="344"/>
    </row>
    <row r="290" spans="1:6" s="329" customFormat="1" ht="25.5">
      <c r="A290" s="355" t="s">
        <v>926</v>
      </c>
      <c r="B290" s="642" t="s">
        <v>986</v>
      </c>
      <c r="C290" s="351" t="s">
        <v>37</v>
      </c>
      <c r="D290" s="351">
        <v>1</v>
      </c>
      <c r="E290" s="344"/>
      <c r="F290" s="352">
        <f>E290*D290</f>
        <v>0</v>
      </c>
    </row>
    <row r="291" spans="1:6" s="329" customFormat="1" ht="12.75">
      <c r="A291" s="355"/>
      <c r="B291" s="642"/>
      <c r="C291" s="339"/>
      <c r="D291" s="339"/>
      <c r="E291" s="344"/>
      <c r="F291" s="344"/>
    </row>
    <row r="292" spans="1:6" s="329" customFormat="1" ht="38.25">
      <c r="A292" s="355" t="s">
        <v>987</v>
      </c>
      <c r="B292" s="639" t="s">
        <v>871</v>
      </c>
      <c r="C292" s="336" t="s">
        <v>872</v>
      </c>
      <c r="D292" s="336">
        <v>1</v>
      </c>
      <c r="E292" s="344"/>
      <c r="F292" s="352">
        <f>E292*D292</f>
        <v>0</v>
      </c>
    </row>
    <row r="293" spans="1:6" s="329" customFormat="1" ht="12.75">
      <c r="A293" s="335"/>
      <c r="B293" s="639"/>
      <c r="C293" s="336"/>
      <c r="D293" s="336"/>
      <c r="E293" s="685"/>
      <c r="F293" s="685"/>
    </row>
    <row r="294" spans="1:6" s="329" customFormat="1" ht="12.75">
      <c r="A294" s="335"/>
      <c r="B294" s="638" t="s">
        <v>988</v>
      </c>
      <c r="C294" s="336"/>
      <c r="D294" s="336"/>
      <c r="E294" s="340"/>
      <c r="F294" s="342">
        <f>SUM(F195:F292)</f>
        <v>0</v>
      </c>
    </row>
    <row r="296" spans="1:6" s="329" customFormat="1" ht="25.5">
      <c r="A296" s="656" t="s">
        <v>889</v>
      </c>
      <c r="B296" s="655" t="s">
        <v>1654</v>
      </c>
      <c r="C296" s="336"/>
      <c r="D296" s="336"/>
      <c r="E296" s="337"/>
      <c r="F296" s="337"/>
    </row>
    <row r="297" spans="1:6" s="329" customFormat="1" ht="12.75">
      <c r="A297" s="335"/>
      <c r="B297" s="639"/>
      <c r="C297" s="336"/>
      <c r="D297" s="336"/>
      <c r="E297" s="337"/>
      <c r="F297" s="337"/>
    </row>
    <row r="298" spans="1:6" s="329" customFormat="1" ht="38.25">
      <c r="A298" s="335"/>
      <c r="B298" s="638" t="s">
        <v>989</v>
      </c>
      <c r="C298" s="336"/>
      <c r="D298" s="336"/>
      <c r="E298" s="337"/>
      <c r="F298" s="337"/>
    </row>
    <row r="299" spans="1:6" s="329" customFormat="1" ht="12.75">
      <c r="A299" s="335"/>
      <c r="B299" s="638"/>
      <c r="C299" s="336"/>
      <c r="D299" s="336"/>
      <c r="E299" s="337"/>
      <c r="F299" s="337"/>
    </row>
    <row r="300" spans="1:6" s="329" customFormat="1" ht="12.75">
      <c r="A300" s="335"/>
      <c r="B300" s="638" t="s">
        <v>990</v>
      </c>
      <c r="C300" s="336"/>
      <c r="D300" s="336"/>
      <c r="E300" s="337"/>
      <c r="F300" s="337"/>
    </row>
    <row r="301" spans="1:6" s="329" customFormat="1" ht="12.75">
      <c r="A301" s="335"/>
      <c r="B301" s="639"/>
      <c r="C301" s="336"/>
      <c r="D301" s="336"/>
      <c r="E301" s="337"/>
      <c r="F301" s="337"/>
    </row>
    <row r="302" spans="1:6" s="329" customFormat="1" ht="102">
      <c r="A302" s="335" t="s">
        <v>867</v>
      </c>
      <c r="B302" s="639" t="s">
        <v>1655</v>
      </c>
      <c r="C302" s="336" t="s">
        <v>37</v>
      </c>
      <c r="D302" s="336">
        <v>1</v>
      </c>
      <c r="E302" s="340"/>
      <c r="F302" s="340">
        <f>E302*D302</f>
        <v>0</v>
      </c>
    </row>
    <row r="303" spans="1:6" s="329" customFormat="1" ht="12.75">
      <c r="A303" s="335"/>
      <c r="B303" s="639"/>
      <c r="C303" s="336"/>
      <c r="D303" s="336"/>
      <c r="E303" s="337"/>
      <c r="F303" s="337"/>
    </row>
    <row r="304" spans="1:6" s="329" customFormat="1" ht="38.25">
      <c r="A304" s="335" t="s">
        <v>870</v>
      </c>
      <c r="B304" s="639" t="s">
        <v>991</v>
      </c>
      <c r="C304" s="336" t="s">
        <v>348</v>
      </c>
      <c r="D304" s="336">
        <v>40</v>
      </c>
      <c r="E304" s="340"/>
      <c r="F304" s="340">
        <f>E304*D304</f>
        <v>0</v>
      </c>
    </row>
    <row r="305" spans="1:6" s="329" customFormat="1" ht="12.75">
      <c r="A305" s="335"/>
      <c r="B305" s="639"/>
      <c r="C305" s="336"/>
      <c r="D305" s="339"/>
      <c r="E305" s="340"/>
      <c r="F305" s="340"/>
    </row>
    <row r="306" spans="1:6" s="329" customFormat="1" ht="38.25">
      <c r="A306" s="335" t="s">
        <v>873</v>
      </c>
      <c r="B306" s="639" t="s">
        <v>992</v>
      </c>
      <c r="C306" s="336" t="s">
        <v>869</v>
      </c>
      <c r="D306" s="336">
        <v>1</v>
      </c>
      <c r="E306" s="340"/>
      <c r="F306" s="340">
        <f>E306*D306</f>
        <v>0</v>
      </c>
    </row>
    <row r="307" spans="1:6" s="329" customFormat="1" ht="12.75">
      <c r="A307" s="335"/>
      <c r="B307" s="639" t="s">
        <v>993</v>
      </c>
      <c r="C307" s="336" t="s">
        <v>433</v>
      </c>
      <c r="D307" s="339">
        <v>1</v>
      </c>
      <c r="E307" s="340"/>
      <c r="F307" s="340"/>
    </row>
    <row r="308" spans="1:6" s="329" customFormat="1" ht="25.5">
      <c r="A308" s="335"/>
      <c r="B308" s="639" t="s">
        <v>994</v>
      </c>
      <c r="C308" s="336" t="s">
        <v>433</v>
      </c>
      <c r="D308" s="339">
        <v>1</v>
      </c>
      <c r="E308" s="340"/>
      <c r="F308" s="340"/>
    </row>
    <row r="309" spans="1:6" s="329" customFormat="1" ht="12.75">
      <c r="A309" s="335"/>
      <c r="B309" s="639" t="s">
        <v>995</v>
      </c>
      <c r="C309" s="336" t="s">
        <v>869</v>
      </c>
      <c r="D309" s="336">
        <v>1</v>
      </c>
      <c r="E309" s="340"/>
      <c r="F309" s="340"/>
    </row>
    <row r="310" spans="1:6" s="329" customFormat="1" ht="25.5">
      <c r="A310" s="335"/>
      <c r="B310" s="639" t="s">
        <v>996</v>
      </c>
      <c r="C310" s="336" t="s">
        <v>433</v>
      </c>
      <c r="D310" s="339">
        <v>1</v>
      </c>
      <c r="E310" s="340"/>
      <c r="F310" s="340"/>
    </row>
    <row r="311" spans="1:6" s="329" customFormat="1" ht="12.75">
      <c r="A311" s="335"/>
      <c r="B311" s="639" t="s">
        <v>997</v>
      </c>
      <c r="C311" s="336" t="s">
        <v>433</v>
      </c>
      <c r="D311" s="339">
        <v>1</v>
      </c>
      <c r="E311" s="340"/>
      <c r="F311" s="340"/>
    </row>
    <row r="312" spans="1:6" s="329" customFormat="1" ht="12.75">
      <c r="A312" s="335"/>
      <c r="B312" s="639" t="s">
        <v>998</v>
      </c>
      <c r="C312" s="336" t="s">
        <v>433</v>
      </c>
      <c r="D312" s="339">
        <v>1</v>
      </c>
      <c r="E312" s="340"/>
      <c r="F312" s="340"/>
    </row>
    <row r="313" spans="1:6" s="329" customFormat="1" ht="12.75">
      <c r="A313" s="335"/>
      <c r="B313" s="639" t="s">
        <v>999</v>
      </c>
      <c r="C313" s="336" t="s">
        <v>433</v>
      </c>
      <c r="D313" s="339">
        <v>1</v>
      </c>
      <c r="E313" s="340"/>
      <c r="F313" s="340"/>
    </row>
    <row r="314" spans="1:6" s="329" customFormat="1" ht="12.75">
      <c r="A314" s="335"/>
      <c r="B314" s="639" t="s">
        <v>1000</v>
      </c>
      <c r="C314" s="336" t="s">
        <v>433</v>
      </c>
      <c r="D314" s="339">
        <v>1</v>
      </c>
      <c r="E314" s="340"/>
      <c r="F314" s="340"/>
    </row>
    <row r="315" spans="1:6" s="329" customFormat="1" ht="12.75">
      <c r="A315" s="335"/>
      <c r="B315" s="639" t="s">
        <v>1001</v>
      </c>
      <c r="C315" s="336" t="s">
        <v>433</v>
      </c>
      <c r="D315" s="339">
        <v>2</v>
      </c>
      <c r="E315" s="340"/>
      <c r="F315" s="340"/>
    </row>
    <row r="316" spans="1:6" s="329" customFormat="1" ht="25.5">
      <c r="A316" s="335"/>
      <c r="B316" s="639" t="s">
        <v>1002</v>
      </c>
      <c r="C316" s="336" t="s">
        <v>869</v>
      </c>
      <c r="D316" s="336">
        <v>1</v>
      </c>
      <c r="E316" s="340"/>
      <c r="F316" s="340"/>
    </row>
    <row r="317" spans="1:6" s="329" customFormat="1" ht="25.5">
      <c r="A317" s="335"/>
      <c r="B317" s="639" t="s">
        <v>1003</v>
      </c>
      <c r="C317" s="336" t="s">
        <v>433</v>
      </c>
      <c r="D317" s="339">
        <v>1</v>
      </c>
      <c r="E317" s="340"/>
      <c r="F317" s="340"/>
    </row>
    <row r="318" spans="1:6" s="329" customFormat="1" ht="12.75">
      <c r="A318" s="335"/>
      <c r="B318" s="639" t="s">
        <v>1004</v>
      </c>
      <c r="C318" s="336" t="s">
        <v>869</v>
      </c>
      <c r="D318" s="336">
        <v>1</v>
      </c>
      <c r="E318" s="340"/>
      <c r="F318" s="340"/>
    </row>
    <row r="319" spans="1:6" s="329" customFormat="1" ht="12.75">
      <c r="A319" s="335"/>
      <c r="B319" s="639"/>
      <c r="C319" s="336"/>
      <c r="D319" s="339"/>
      <c r="E319" s="340"/>
      <c r="F319" s="340"/>
    </row>
    <row r="320" spans="1:6" s="329" customFormat="1" ht="25.5">
      <c r="A320" s="335" t="s">
        <v>887</v>
      </c>
      <c r="B320" s="639" t="s">
        <v>1005</v>
      </c>
      <c r="C320" s="336" t="s">
        <v>433</v>
      </c>
      <c r="D320" s="339">
        <v>17</v>
      </c>
      <c r="E320" s="340"/>
      <c r="F320" s="340">
        <f>E320*D320</f>
        <v>0</v>
      </c>
    </row>
    <row r="321" spans="1:6" s="329" customFormat="1" ht="12.75">
      <c r="A321" s="335"/>
      <c r="B321" s="639"/>
      <c r="C321" s="336"/>
      <c r="D321" s="339"/>
      <c r="E321" s="340"/>
      <c r="F321" s="340"/>
    </row>
    <row r="322" spans="1:6" s="329" customFormat="1" ht="38.25">
      <c r="A322" s="335" t="s">
        <v>889</v>
      </c>
      <c r="B322" s="639" t="s">
        <v>1006</v>
      </c>
      <c r="C322" s="336" t="s">
        <v>348</v>
      </c>
      <c r="D322" s="339">
        <v>450</v>
      </c>
      <c r="E322" s="340"/>
      <c r="F322" s="340">
        <f>E322*D322</f>
        <v>0</v>
      </c>
    </row>
    <row r="323" spans="1:6" s="329" customFormat="1" ht="25.5">
      <c r="A323" s="335"/>
      <c r="B323" s="639" t="s">
        <v>1007</v>
      </c>
      <c r="C323" s="336"/>
      <c r="D323" s="339"/>
      <c r="E323" s="340"/>
      <c r="F323" s="340"/>
    </row>
    <row r="324" spans="1:6" s="329" customFormat="1" ht="12.75">
      <c r="A324" s="335"/>
      <c r="B324" s="639"/>
      <c r="C324" s="336"/>
      <c r="D324" s="339"/>
      <c r="E324" s="340"/>
      <c r="F324" s="340"/>
    </row>
    <row r="325" spans="1:6" s="329" customFormat="1" ht="38.25">
      <c r="A325" s="335" t="s">
        <v>891</v>
      </c>
      <c r="B325" s="639" t="s">
        <v>1008</v>
      </c>
      <c r="C325" s="336" t="s">
        <v>433</v>
      </c>
      <c r="D325" s="339">
        <v>1</v>
      </c>
      <c r="E325" s="340"/>
      <c r="F325" s="340">
        <f>E325*D325</f>
        <v>0</v>
      </c>
    </row>
    <row r="326" spans="1:6" s="329" customFormat="1" ht="12.75">
      <c r="A326" s="335"/>
      <c r="B326" s="639"/>
      <c r="C326" s="336"/>
      <c r="D326" s="339"/>
      <c r="E326" s="340"/>
      <c r="F326" s="340"/>
    </row>
    <row r="327" spans="1:6" s="329" customFormat="1" ht="89.25">
      <c r="A327" s="335" t="s">
        <v>893</v>
      </c>
      <c r="B327" s="639" t="s">
        <v>1656</v>
      </c>
      <c r="C327" s="336" t="s">
        <v>433</v>
      </c>
      <c r="D327" s="339">
        <v>1</v>
      </c>
      <c r="E327" s="340"/>
      <c r="F327" s="340">
        <f>E327*D327</f>
        <v>0</v>
      </c>
    </row>
    <row r="328" spans="1:6" s="329" customFormat="1" ht="12.75">
      <c r="A328" s="335"/>
      <c r="B328" s="639"/>
      <c r="C328" s="336"/>
      <c r="D328" s="339"/>
      <c r="E328" s="340"/>
      <c r="F328" s="340"/>
    </row>
    <row r="329" spans="1:6" s="329" customFormat="1" ht="51">
      <c r="A329" s="335" t="s">
        <v>895</v>
      </c>
      <c r="B329" s="639" t="s">
        <v>1657</v>
      </c>
      <c r="C329" s="336" t="s">
        <v>433</v>
      </c>
      <c r="D329" s="339">
        <v>1</v>
      </c>
      <c r="E329" s="340"/>
      <c r="F329" s="340">
        <f>E329*D329</f>
        <v>0</v>
      </c>
    </row>
    <row r="330" spans="1:6" s="329" customFormat="1" ht="12.75">
      <c r="A330" s="335"/>
      <c r="B330" s="639"/>
      <c r="C330" s="336"/>
      <c r="D330" s="339"/>
      <c r="E330" s="340"/>
      <c r="F330" s="340"/>
    </row>
    <row r="331" spans="1:6" s="329" customFormat="1" ht="12.75">
      <c r="A331" s="335" t="s">
        <v>897</v>
      </c>
      <c r="B331" s="639" t="s">
        <v>1009</v>
      </c>
      <c r="C331" s="336" t="s">
        <v>433</v>
      </c>
      <c r="D331" s="339">
        <v>17</v>
      </c>
      <c r="E331" s="340"/>
      <c r="F331" s="340">
        <f>E331*D331</f>
        <v>0</v>
      </c>
    </row>
    <row r="332" spans="1:6" s="329" customFormat="1" ht="12.75">
      <c r="A332" s="335"/>
      <c r="B332" s="639"/>
      <c r="C332" s="336"/>
      <c r="D332" s="339"/>
      <c r="E332" s="340"/>
      <c r="F332" s="340"/>
    </row>
    <row r="333" spans="1:6" s="329" customFormat="1" ht="25.5">
      <c r="A333" s="335" t="s">
        <v>899</v>
      </c>
      <c r="B333" s="639" t="s">
        <v>1010</v>
      </c>
      <c r="C333" s="336" t="s">
        <v>869</v>
      </c>
      <c r="D333" s="336">
        <v>1</v>
      </c>
      <c r="E333" s="340"/>
      <c r="F333" s="340">
        <f>E333*D333</f>
        <v>0</v>
      </c>
    </row>
    <row r="334" spans="1:6" s="329" customFormat="1" ht="12.75">
      <c r="A334" s="335"/>
      <c r="B334" s="639"/>
      <c r="C334" s="336"/>
      <c r="D334" s="339"/>
      <c r="E334" s="340"/>
      <c r="F334" s="340"/>
    </row>
    <row r="335" spans="1:6" s="329" customFormat="1" ht="25.5">
      <c r="A335" s="335" t="s">
        <v>901</v>
      </c>
      <c r="B335" s="639" t="s">
        <v>1011</v>
      </c>
      <c r="C335" s="336" t="s">
        <v>869</v>
      </c>
      <c r="D335" s="336">
        <v>1</v>
      </c>
      <c r="E335" s="340"/>
      <c r="F335" s="340">
        <f>E335*D335</f>
        <v>0</v>
      </c>
    </row>
    <row r="336" spans="1:6" s="329" customFormat="1" ht="12.75">
      <c r="A336" s="335"/>
      <c r="B336" s="639"/>
      <c r="C336" s="336"/>
      <c r="D336" s="339"/>
      <c r="E336" s="340"/>
      <c r="F336" s="340"/>
    </row>
    <row r="337" spans="1:6" s="329" customFormat="1" ht="12.75">
      <c r="A337" s="335"/>
      <c r="B337" s="638" t="s">
        <v>1012</v>
      </c>
      <c r="C337" s="336"/>
      <c r="D337" s="339"/>
      <c r="E337" s="340"/>
      <c r="F337" s="340"/>
    </row>
    <row r="338" spans="1:6" s="329" customFormat="1" ht="12.75">
      <c r="A338" s="335"/>
      <c r="B338" s="639"/>
      <c r="C338" s="336"/>
      <c r="D338" s="339"/>
      <c r="E338" s="340"/>
      <c r="F338" s="340"/>
    </row>
    <row r="339" spans="1:6" s="329" customFormat="1" ht="51">
      <c r="A339" s="335" t="s">
        <v>903</v>
      </c>
      <c r="B339" s="639" t="s">
        <v>1013</v>
      </c>
      <c r="C339" s="336" t="s">
        <v>869</v>
      </c>
      <c r="D339" s="336">
        <v>1</v>
      </c>
      <c r="E339" s="340"/>
      <c r="F339" s="340">
        <f>E339*D339</f>
        <v>0</v>
      </c>
    </row>
    <row r="340" spans="1:6" s="328" customFormat="1">
      <c r="B340" s="641"/>
    </row>
    <row r="341" spans="1:6" s="329" customFormat="1" ht="38.25">
      <c r="A341" s="335" t="s">
        <v>905</v>
      </c>
      <c r="B341" s="639" t="s">
        <v>1014</v>
      </c>
      <c r="C341" s="336" t="s">
        <v>348</v>
      </c>
      <c r="D341" s="339">
        <v>100</v>
      </c>
      <c r="E341" s="340"/>
      <c r="F341" s="340">
        <f>E341*D341</f>
        <v>0</v>
      </c>
    </row>
    <row r="342" spans="1:6" s="329" customFormat="1" ht="12.75">
      <c r="A342" s="335"/>
      <c r="B342" s="639"/>
      <c r="C342" s="336"/>
      <c r="D342" s="358"/>
      <c r="E342" s="340"/>
      <c r="F342" s="340"/>
    </row>
    <row r="343" spans="1:6" s="329" customFormat="1" ht="38.25">
      <c r="A343" s="335" t="s">
        <v>907</v>
      </c>
      <c r="B343" s="639" t="s">
        <v>1015</v>
      </c>
      <c r="C343" s="336" t="s">
        <v>869</v>
      </c>
      <c r="D343" s="336">
        <v>1</v>
      </c>
      <c r="E343" s="340"/>
      <c r="F343" s="340">
        <f>E343*D343</f>
        <v>0</v>
      </c>
    </row>
    <row r="344" spans="1:6" s="329" customFormat="1" ht="12.75">
      <c r="A344" s="335"/>
      <c r="B344" s="639"/>
      <c r="C344" s="336"/>
      <c r="D344" s="339"/>
      <c r="E344" s="340"/>
      <c r="F344" s="340"/>
    </row>
    <row r="345" spans="1:6" s="329" customFormat="1" ht="25.5">
      <c r="A345" s="335" t="s">
        <v>909</v>
      </c>
      <c r="B345" s="639" t="s">
        <v>1010</v>
      </c>
      <c r="C345" s="336" t="s">
        <v>869</v>
      </c>
      <c r="D345" s="336">
        <v>1</v>
      </c>
      <c r="E345" s="340"/>
      <c r="F345" s="340">
        <f>E345*D345</f>
        <v>0</v>
      </c>
    </row>
    <row r="346" spans="1:6" s="329" customFormat="1" ht="12.75">
      <c r="A346" s="335"/>
      <c r="B346" s="639"/>
      <c r="C346" s="336"/>
      <c r="D346" s="358"/>
      <c r="E346" s="340"/>
      <c r="F346" s="340"/>
    </row>
    <row r="347" spans="1:6" s="329" customFormat="1" ht="38.25">
      <c r="A347" s="355" t="s">
        <v>971</v>
      </c>
      <c r="B347" s="639" t="s">
        <v>871</v>
      </c>
      <c r="C347" s="336" t="s">
        <v>872</v>
      </c>
      <c r="D347" s="336">
        <v>1</v>
      </c>
      <c r="E347" s="344"/>
      <c r="F347" s="340">
        <f>E347*D347</f>
        <v>0</v>
      </c>
    </row>
    <row r="348" spans="1:6" s="329" customFormat="1" ht="12.75">
      <c r="A348" s="355"/>
      <c r="B348" s="639"/>
      <c r="C348" s="336"/>
      <c r="D348" s="336"/>
      <c r="E348" s="344"/>
      <c r="F348" s="344"/>
    </row>
    <row r="349" spans="1:6" s="329" customFormat="1" ht="12.75">
      <c r="A349" s="355"/>
      <c r="B349" s="638" t="s">
        <v>1016</v>
      </c>
      <c r="C349" s="336"/>
      <c r="D349" s="336"/>
      <c r="E349" s="344"/>
      <c r="F349" s="344"/>
    </row>
    <row r="350" spans="1:6" s="329" customFormat="1" ht="12.75">
      <c r="A350" s="355"/>
      <c r="B350" s="639"/>
      <c r="C350" s="336"/>
      <c r="D350" s="336"/>
      <c r="E350" s="344"/>
      <c r="F350" s="344"/>
    </row>
    <row r="351" spans="1:6" s="329" customFormat="1" ht="51">
      <c r="A351" s="335" t="s">
        <v>973</v>
      </c>
      <c r="B351" s="639" t="s">
        <v>1017</v>
      </c>
      <c r="C351" s="336" t="s">
        <v>37</v>
      </c>
      <c r="D351" s="336">
        <v>1</v>
      </c>
      <c r="E351" s="344"/>
      <c r="F351" s="340">
        <f>E351*D351</f>
        <v>0</v>
      </c>
    </row>
    <row r="352" spans="1:6" s="329" customFormat="1" ht="12.75">
      <c r="A352" s="335"/>
      <c r="B352" s="639"/>
      <c r="C352" s="336"/>
      <c r="D352" s="336"/>
      <c r="E352" s="344"/>
      <c r="F352" s="344"/>
    </row>
    <row r="353" spans="1:6" s="329" customFormat="1" ht="25.5">
      <c r="A353" s="335" t="s">
        <v>975</v>
      </c>
      <c r="B353" s="639" t="s">
        <v>1018</v>
      </c>
      <c r="C353" s="336" t="s">
        <v>37</v>
      </c>
      <c r="D353" s="336">
        <v>2</v>
      </c>
      <c r="E353" s="344"/>
      <c r="F353" s="340">
        <f>E353*D353</f>
        <v>0</v>
      </c>
    </row>
    <row r="354" spans="1:6" s="329" customFormat="1" ht="12.75">
      <c r="A354" s="335"/>
      <c r="B354" s="639"/>
      <c r="C354" s="336"/>
      <c r="D354" s="336"/>
      <c r="E354" s="344"/>
      <c r="F354" s="344"/>
    </row>
    <row r="355" spans="1:6" s="329" customFormat="1" ht="25.5">
      <c r="A355" s="335" t="s">
        <v>977</v>
      </c>
      <c r="B355" s="639" t="s">
        <v>1019</v>
      </c>
      <c r="C355" s="336" t="s">
        <v>37</v>
      </c>
      <c r="D355" s="336">
        <v>1</v>
      </c>
      <c r="E355" s="344"/>
      <c r="F355" s="340">
        <f>E355*D355</f>
        <v>0</v>
      </c>
    </row>
    <row r="356" spans="1:6" s="329" customFormat="1" ht="12.75">
      <c r="A356" s="335"/>
      <c r="B356" s="639"/>
      <c r="C356" s="336"/>
      <c r="D356" s="336"/>
      <c r="E356" s="344"/>
      <c r="F356" s="344"/>
    </row>
    <row r="357" spans="1:6" s="329" customFormat="1" ht="38.25">
      <c r="A357" s="335" t="s">
        <v>979</v>
      </c>
      <c r="B357" s="639" t="s">
        <v>1020</v>
      </c>
      <c r="C357" s="336" t="s">
        <v>37</v>
      </c>
      <c r="D357" s="336">
        <v>1</v>
      </c>
      <c r="E357" s="344"/>
      <c r="F357" s="340">
        <f>E357*D357</f>
        <v>0</v>
      </c>
    </row>
    <row r="358" spans="1:6" s="329" customFormat="1" ht="12.75">
      <c r="A358" s="335"/>
      <c r="B358" s="639"/>
      <c r="C358" s="336"/>
      <c r="D358" s="336"/>
      <c r="E358" s="344"/>
      <c r="F358" s="344"/>
    </row>
    <row r="359" spans="1:6" s="329" customFormat="1" ht="25.5">
      <c r="A359" s="335" t="s">
        <v>981</v>
      </c>
      <c r="B359" s="639" t="s">
        <v>1021</v>
      </c>
      <c r="C359" s="336" t="s">
        <v>37</v>
      </c>
      <c r="D359" s="336">
        <v>1</v>
      </c>
      <c r="E359" s="344"/>
      <c r="F359" s="340">
        <f>E359*D359</f>
        <v>0</v>
      </c>
    </row>
    <row r="360" spans="1:6" s="329" customFormat="1" ht="12.75">
      <c r="A360" s="335"/>
      <c r="B360" s="639"/>
      <c r="C360" s="336"/>
      <c r="D360" s="336"/>
      <c r="E360" s="344"/>
      <c r="F360" s="344"/>
    </row>
    <row r="361" spans="1:6" s="329" customFormat="1" ht="38.25">
      <c r="A361" s="335" t="s">
        <v>912</v>
      </c>
      <c r="B361" s="639" t="s">
        <v>1022</v>
      </c>
      <c r="C361" s="346"/>
      <c r="D361" s="346"/>
      <c r="E361" s="344"/>
      <c r="F361" s="344"/>
    </row>
    <row r="362" spans="1:6" s="329" customFormat="1" ht="12.75">
      <c r="A362" s="335"/>
      <c r="B362" s="639" t="s">
        <v>1023</v>
      </c>
      <c r="C362" s="346" t="s">
        <v>348</v>
      </c>
      <c r="D362" s="346">
        <v>30</v>
      </c>
      <c r="E362" s="344"/>
      <c r="F362" s="340">
        <f>E362*D362</f>
        <v>0</v>
      </c>
    </row>
    <row r="363" spans="1:6" s="329" customFormat="1" ht="12.75">
      <c r="A363" s="335"/>
      <c r="B363" s="639" t="s">
        <v>1024</v>
      </c>
      <c r="C363" s="346" t="s">
        <v>348</v>
      </c>
      <c r="D363" s="346">
        <v>40</v>
      </c>
      <c r="E363" s="344"/>
      <c r="F363" s="340">
        <f>E363*D363</f>
        <v>0</v>
      </c>
    </row>
    <row r="364" spans="1:6" s="329" customFormat="1" ht="12.75">
      <c r="A364" s="335"/>
      <c r="B364" s="639" t="s">
        <v>1025</v>
      </c>
      <c r="C364" s="346" t="s">
        <v>348</v>
      </c>
      <c r="D364" s="346">
        <v>60</v>
      </c>
      <c r="E364" s="344"/>
      <c r="F364" s="340">
        <f>E364*D364</f>
        <v>0</v>
      </c>
    </row>
    <row r="365" spans="1:6" s="329" customFormat="1" ht="12.75">
      <c r="A365" s="335"/>
      <c r="B365" s="639"/>
      <c r="C365" s="336"/>
      <c r="D365" s="336"/>
      <c r="E365" s="344"/>
      <c r="F365" s="344"/>
    </row>
    <row r="366" spans="1:6" s="329" customFormat="1" ht="38.25">
      <c r="A366" s="335" t="s">
        <v>922</v>
      </c>
      <c r="B366" s="639" t="s">
        <v>1026</v>
      </c>
      <c r="C366" s="336" t="s">
        <v>872</v>
      </c>
      <c r="D366" s="359">
        <v>1</v>
      </c>
      <c r="E366" s="344"/>
      <c r="F366" s="340">
        <f>E366*D366</f>
        <v>0</v>
      </c>
    </row>
    <row r="367" spans="1:6" s="329" customFormat="1" ht="12.75">
      <c r="A367" s="335"/>
      <c r="B367" s="639"/>
      <c r="C367" s="346"/>
      <c r="D367" s="346"/>
      <c r="E367" s="344"/>
      <c r="F367" s="344"/>
    </row>
    <row r="368" spans="1:6" s="329" customFormat="1" ht="25.5">
      <c r="A368" s="335" t="s">
        <v>924</v>
      </c>
      <c r="B368" s="639" t="s">
        <v>1027</v>
      </c>
      <c r="C368" s="346" t="s">
        <v>872</v>
      </c>
      <c r="D368" s="346">
        <v>1</v>
      </c>
      <c r="E368" s="344"/>
      <c r="F368" s="340">
        <f>E368*D368</f>
        <v>0</v>
      </c>
    </row>
    <row r="369" spans="1:6" s="329" customFormat="1" ht="12.75">
      <c r="A369" s="355"/>
      <c r="B369" s="639"/>
      <c r="C369" s="336"/>
      <c r="D369" s="336"/>
      <c r="E369" s="684"/>
      <c r="F369" s="684"/>
    </row>
    <row r="370" spans="1:6" s="329" customFormat="1" ht="12.75">
      <c r="A370" s="335"/>
      <c r="B370" s="638" t="s">
        <v>1028</v>
      </c>
      <c r="C370" s="339"/>
      <c r="D370" s="353"/>
      <c r="E370" s="340"/>
      <c r="F370" s="342">
        <f>SUM(F302:F368)</f>
        <v>0</v>
      </c>
    </row>
    <row r="374" spans="1:6" s="329" customFormat="1" ht="12.75">
      <c r="A374" s="656" t="s">
        <v>891</v>
      </c>
      <c r="B374" s="655" t="s">
        <v>1658</v>
      </c>
      <c r="C374" s="336"/>
      <c r="D374" s="336"/>
      <c r="E374" s="337"/>
      <c r="F374" s="337"/>
    </row>
    <row r="375" spans="1:6" s="329" customFormat="1" ht="12.75">
      <c r="A375" s="335"/>
      <c r="B375" s="639"/>
      <c r="C375" s="336"/>
      <c r="D375" s="336"/>
      <c r="E375" s="337"/>
      <c r="F375" s="337"/>
    </row>
    <row r="376" spans="1:6" s="329" customFormat="1" ht="38.25">
      <c r="A376" s="335" t="s">
        <v>867</v>
      </c>
      <c r="B376" s="639" t="s">
        <v>1029</v>
      </c>
      <c r="C376" s="336"/>
      <c r="D376" s="336"/>
      <c r="E376" s="344"/>
      <c r="F376" s="340"/>
    </row>
    <row r="377" spans="1:6" s="329" customFormat="1" ht="12.75">
      <c r="A377" s="335"/>
      <c r="B377" s="639" t="s">
        <v>1030</v>
      </c>
      <c r="C377" s="336" t="s">
        <v>348</v>
      </c>
      <c r="D377" s="336">
        <v>85</v>
      </c>
      <c r="E377" s="344"/>
      <c r="F377" s="340">
        <f>E377*D377</f>
        <v>0</v>
      </c>
    </row>
    <row r="378" spans="1:6" s="329" customFormat="1" ht="12.75">
      <c r="A378" s="335"/>
      <c r="B378" s="639" t="s">
        <v>1031</v>
      </c>
      <c r="C378" s="336" t="s">
        <v>348</v>
      </c>
      <c r="D378" s="336">
        <v>1125</v>
      </c>
      <c r="E378" s="344"/>
      <c r="F378" s="340">
        <f>E378*D378</f>
        <v>0</v>
      </c>
    </row>
    <row r="379" spans="1:6" s="329" customFormat="1" ht="12.75">
      <c r="A379" s="335"/>
      <c r="B379" s="639" t="s">
        <v>1032</v>
      </c>
      <c r="C379" s="336" t="s">
        <v>348</v>
      </c>
      <c r="D379" s="336">
        <v>1250</v>
      </c>
      <c r="E379" s="344"/>
      <c r="F379" s="340">
        <f t="shared" ref="F379:F382" si="0">E379*D379</f>
        <v>0</v>
      </c>
    </row>
    <row r="380" spans="1:6" s="329" customFormat="1" ht="12.75">
      <c r="A380" s="335"/>
      <c r="B380" s="639" t="s">
        <v>1033</v>
      </c>
      <c r="C380" s="336" t="s">
        <v>348</v>
      </c>
      <c r="D380" s="336">
        <v>115</v>
      </c>
      <c r="E380" s="344"/>
      <c r="F380" s="340">
        <f t="shared" si="0"/>
        <v>0</v>
      </c>
    </row>
    <row r="381" spans="1:6" s="329" customFormat="1" ht="12.75">
      <c r="A381" s="335"/>
      <c r="B381" s="639" t="s">
        <v>1034</v>
      </c>
      <c r="C381" s="336" t="s">
        <v>348</v>
      </c>
      <c r="D381" s="336">
        <v>70</v>
      </c>
      <c r="E381" s="344"/>
      <c r="F381" s="340">
        <f t="shared" si="0"/>
        <v>0</v>
      </c>
    </row>
    <row r="382" spans="1:6" s="329" customFormat="1" ht="12.75">
      <c r="A382" s="335"/>
      <c r="B382" s="639" t="s">
        <v>1035</v>
      </c>
      <c r="C382" s="336" t="s">
        <v>348</v>
      </c>
      <c r="D382" s="336">
        <v>25</v>
      </c>
      <c r="E382" s="344"/>
      <c r="F382" s="340">
        <f t="shared" si="0"/>
        <v>0</v>
      </c>
    </row>
    <row r="383" spans="1:6" s="329" customFormat="1" ht="12.75">
      <c r="A383" s="335"/>
      <c r="B383" s="639" t="s">
        <v>1036</v>
      </c>
      <c r="C383" s="336" t="s">
        <v>348</v>
      </c>
      <c r="D383" s="336">
        <v>30</v>
      </c>
      <c r="E383" s="344"/>
      <c r="F383" s="340">
        <f>E383*D383</f>
        <v>0</v>
      </c>
    </row>
    <row r="384" spans="1:6" s="329" customFormat="1" ht="12.75">
      <c r="A384" s="335"/>
      <c r="B384" s="639" t="s">
        <v>1037</v>
      </c>
      <c r="C384" s="336" t="s">
        <v>348</v>
      </c>
      <c r="D384" s="336">
        <v>40</v>
      </c>
      <c r="E384" s="344"/>
      <c r="F384" s="340">
        <f>E384*D384</f>
        <v>0</v>
      </c>
    </row>
    <row r="385" spans="1:6" s="329" customFormat="1" ht="25.5">
      <c r="A385" s="335"/>
      <c r="B385" s="639" t="s">
        <v>1038</v>
      </c>
      <c r="C385" s="336" t="s">
        <v>348</v>
      </c>
      <c r="D385" s="336">
        <v>30</v>
      </c>
      <c r="E385" s="344"/>
      <c r="F385" s="340">
        <f>E385*D385</f>
        <v>0</v>
      </c>
    </row>
    <row r="386" spans="1:6" s="329" customFormat="1" ht="12.75">
      <c r="A386" s="335"/>
      <c r="B386" s="639" t="s">
        <v>1039</v>
      </c>
      <c r="C386" s="336" t="s">
        <v>348</v>
      </c>
      <c r="D386" s="336">
        <v>60</v>
      </c>
      <c r="E386" s="344"/>
      <c r="F386" s="340">
        <f>E386*D386</f>
        <v>0</v>
      </c>
    </row>
    <row r="387" spans="1:6" s="329" customFormat="1" ht="12.75">
      <c r="A387" s="335"/>
      <c r="B387" s="639" t="s">
        <v>1040</v>
      </c>
      <c r="C387" s="336" t="s">
        <v>348</v>
      </c>
      <c r="D387" s="336">
        <v>40</v>
      </c>
      <c r="E387" s="344"/>
      <c r="F387" s="340">
        <f>E387*D387</f>
        <v>0</v>
      </c>
    </row>
    <row r="388" spans="1:6" s="329" customFormat="1" ht="12.75">
      <c r="A388" s="335"/>
      <c r="B388" s="637"/>
    </row>
    <row r="389" spans="1:6" s="329" customFormat="1" ht="12.75">
      <c r="A389" s="335"/>
      <c r="B389" s="639"/>
      <c r="C389" s="336"/>
      <c r="D389" s="336"/>
      <c r="E389" s="340"/>
      <c r="F389" s="340"/>
    </row>
    <row r="390" spans="1:6" s="329" customFormat="1" ht="12.75">
      <c r="A390" s="335" t="s">
        <v>870</v>
      </c>
      <c r="B390" s="639" t="s">
        <v>1041</v>
      </c>
      <c r="C390" s="336"/>
      <c r="D390" s="336"/>
      <c r="E390" s="340"/>
      <c r="F390" s="340"/>
    </row>
    <row r="391" spans="1:6" s="329" customFormat="1" ht="12.75">
      <c r="A391" s="335"/>
      <c r="B391" s="639" t="s">
        <v>1042</v>
      </c>
      <c r="C391" s="336" t="s">
        <v>348</v>
      </c>
      <c r="D391" s="336">
        <v>100</v>
      </c>
      <c r="E391" s="340"/>
      <c r="F391" s="340">
        <f t="shared" ref="F391:F394" si="1">E391*D391</f>
        <v>0</v>
      </c>
    </row>
    <row r="392" spans="1:6" s="329" customFormat="1" ht="12.75">
      <c r="A392" s="335"/>
      <c r="B392" s="639" t="s">
        <v>1043</v>
      </c>
      <c r="C392" s="336" t="s">
        <v>348</v>
      </c>
      <c r="D392" s="336">
        <v>1000</v>
      </c>
      <c r="E392" s="340"/>
      <c r="F392" s="340">
        <f t="shared" si="1"/>
        <v>0</v>
      </c>
    </row>
    <row r="393" spans="1:6" s="329" customFormat="1" ht="12.75">
      <c r="A393" s="335"/>
      <c r="B393" s="639" t="s">
        <v>1044</v>
      </c>
      <c r="C393" s="336" t="s">
        <v>348</v>
      </c>
      <c r="D393" s="336">
        <v>1150</v>
      </c>
      <c r="E393" s="340"/>
      <c r="F393" s="340">
        <f t="shared" si="1"/>
        <v>0</v>
      </c>
    </row>
    <row r="394" spans="1:6" s="329" customFormat="1" ht="12.75">
      <c r="A394" s="335"/>
      <c r="B394" s="639" t="s">
        <v>1045</v>
      </c>
      <c r="C394" s="336" t="s">
        <v>348</v>
      </c>
      <c r="D394" s="336">
        <v>100</v>
      </c>
      <c r="E394" s="340"/>
      <c r="F394" s="340">
        <f t="shared" si="1"/>
        <v>0</v>
      </c>
    </row>
    <row r="395" spans="1:6" s="329" customFormat="1" ht="12.75">
      <c r="A395" s="335"/>
      <c r="B395" s="639"/>
      <c r="C395" s="336"/>
      <c r="D395" s="336"/>
      <c r="E395" s="340"/>
      <c r="F395" s="340"/>
    </row>
    <row r="396" spans="1:6" s="329" customFormat="1" ht="38.25">
      <c r="A396" s="335" t="s">
        <v>873</v>
      </c>
      <c r="B396" s="642" t="s">
        <v>1046</v>
      </c>
      <c r="C396" s="357" t="s">
        <v>872</v>
      </c>
      <c r="D396" s="357">
        <v>1</v>
      </c>
      <c r="E396" s="344"/>
      <c r="F396" s="344">
        <f>E396*D396</f>
        <v>0</v>
      </c>
    </row>
    <row r="397" spans="1:6" s="329" customFormat="1" ht="12.75">
      <c r="A397" s="335"/>
      <c r="B397" s="639"/>
      <c r="C397" s="336"/>
      <c r="D397" s="336"/>
      <c r="E397" s="685"/>
      <c r="F397" s="685"/>
    </row>
    <row r="398" spans="1:6" s="329" customFormat="1" ht="12.75">
      <c r="A398" s="335"/>
      <c r="B398" s="638" t="s">
        <v>1047</v>
      </c>
      <c r="C398" s="336"/>
      <c r="D398" s="336"/>
      <c r="E398" s="340"/>
      <c r="F398" s="342">
        <f>SUM(F377:F397)</f>
        <v>0</v>
      </c>
    </row>
    <row r="402" spans="1:6" s="329" customFormat="1" ht="25.5">
      <c r="A402" s="654" t="s">
        <v>893</v>
      </c>
      <c r="B402" s="655" t="s">
        <v>1659</v>
      </c>
      <c r="C402" s="336"/>
      <c r="D402" s="336"/>
      <c r="E402" s="337"/>
      <c r="F402" s="337"/>
    </row>
    <row r="403" spans="1:6" s="329" customFormat="1" ht="12.75">
      <c r="A403" s="335"/>
      <c r="B403" s="638"/>
      <c r="C403" s="336"/>
      <c r="D403" s="336"/>
      <c r="E403" s="337"/>
      <c r="F403" s="337"/>
    </row>
    <row r="404" spans="1:6" s="329" customFormat="1" ht="63.75">
      <c r="A404" s="335" t="s">
        <v>867</v>
      </c>
      <c r="B404" s="639" t="s">
        <v>1048</v>
      </c>
      <c r="C404" s="336" t="s">
        <v>31</v>
      </c>
      <c r="D404" s="336">
        <v>3</v>
      </c>
      <c r="E404" s="340"/>
      <c r="F404" s="340">
        <f>E404*D404</f>
        <v>0</v>
      </c>
    </row>
    <row r="405" spans="1:6" s="329" customFormat="1" ht="12.75">
      <c r="A405" s="335"/>
      <c r="B405" s="639"/>
      <c r="C405" s="336"/>
      <c r="D405" s="339"/>
      <c r="E405" s="340"/>
      <c r="F405" s="340"/>
    </row>
    <row r="406" spans="1:6" s="329" customFormat="1" ht="63.75">
      <c r="A406" s="335" t="s">
        <v>870</v>
      </c>
      <c r="B406" s="639" t="s">
        <v>1049</v>
      </c>
      <c r="C406" s="336" t="s">
        <v>32</v>
      </c>
      <c r="D406" s="336">
        <v>1.8</v>
      </c>
      <c r="E406" s="340"/>
      <c r="F406" s="340">
        <f>E406*D406</f>
        <v>0</v>
      </c>
    </row>
    <row r="407" spans="1:6" s="329" customFormat="1" ht="12.75">
      <c r="A407" s="335"/>
      <c r="B407" s="639"/>
      <c r="C407" s="336"/>
      <c r="D407" s="339"/>
      <c r="E407" s="340"/>
      <c r="F407" s="340"/>
    </row>
    <row r="408" spans="1:6" s="329" customFormat="1" ht="38.25">
      <c r="A408" s="335" t="s">
        <v>873</v>
      </c>
      <c r="B408" s="639" t="s">
        <v>1050</v>
      </c>
      <c r="C408" s="336"/>
      <c r="D408" s="360"/>
      <c r="E408" s="340"/>
      <c r="F408" s="340"/>
    </row>
    <row r="409" spans="1:6" s="329" customFormat="1" ht="76.5">
      <c r="A409" s="361" t="s">
        <v>1051</v>
      </c>
      <c r="B409" s="639" t="s">
        <v>1052</v>
      </c>
      <c r="C409" s="336" t="s">
        <v>31</v>
      </c>
      <c r="D409" s="360">
        <v>0.54</v>
      </c>
      <c r="E409" s="340"/>
      <c r="F409" s="340">
        <f>E409*D409</f>
        <v>0</v>
      </c>
    </row>
    <row r="410" spans="1:6" s="329" customFormat="1" ht="76.5">
      <c r="A410" s="361" t="s">
        <v>1053</v>
      </c>
      <c r="B410" s="639" t="s">
        <v>1054</v>
      </c>
      <c r="C410" s="336" t="s">
        <v>31</v>
      </c>
      <c r="D410" s="360">
        <v>0.45</v>
      </c>
      <c r="E410" s="340"/>
      <c r="F410" s="340">
        <f>E410*D410</f>
        <v>0</v>
      </c>
    </row>
    <row r="411" spans="1:6" s="329" customFormat="1" ht="12.75">
      <c r="A411" s="361" t="s">
        <v>1055</v>
      </c>
      <c r="B411" s="639" t="s">
        <v>1056</v>
      </c>
      <c r="C411" s="336" t="s">
        <v>32</v>
      </c>
      <c r="D411" s="360">
        <v>0.18</v>
      </c>
      <c r="E411" s="340"/>
      <c r="F411" s="340">
        <f>E411*D411</f>
        <v>0</v>
      </c>
    </row>
    <row r="412" spans="1:6" s="329" customFormat="1" ht="12.75">
      <c r="A412" s="335"/>
      <c r="B412" s="639"/>
      <c r="C412" s="336"/>
      <c r="D412" s="339"/>
      <c r="E412" s="340"/>
      <c r="F412" s="340"/>
    </row>
    <row r="413" spans="1:6" s="329" customFormat="1" ht="38.25">
      <c r="A413" s="335" t="s">
        <v>887</v>
      </c>
      <c r="B413" s="639" t="s">
        <v>1057</v>
      </c>
      <c r="C413" s="336" t="s">
        <v>37</v>
      </c>
      <c r="D413" s="336">
        <v>1</v>
      </c>
      <c r="E413" s="340"/>
      <c r="F413" s="340">
        <f>E413*D413</f>
        <v>0</v>
      </c>
    </row>
    <row r="414" spans="1:6" s="329" customFormat="1" ht="12.75">
      <c r="A414" s="335"/>
      <c r="B414" s="639"/>
      <c r="C414" s="336"/>
      <c r="D414" s="359"/>
      <c r="E414" s="340"/>
      <c r="F414" s="340"/>
    </row>
    <row r="415" spans="1:6" s="329" customFormat="1" ht="25.5">
      <c r="A415" s="335" t="s">
        <v>889</v>
      </c>
      <c r="B415" s="639" t="s">
        <v>1058</v>
      </c>
      <c r="C415" s="336" t="s">
        <v>31</v>
      </c>
      <c r="D415" s="360">
        <v>0.37</v>
      </c>
      <c r="E415" s="340"/>
      <c r="F415" s="340">
        <f>E415*D415</f>
        <v>0</v>
      </c>
    </row>
    <row r="416" spans="1:6" s="329" customFormat="1" ht="12.75">
      <c r="A416" s="335"/>
      <c r="B416" s="639"/>
      <c r="C416" s="336"/>
      <c r="D416" s="360"/>
      <c r="E416" s="340"/>
      <c r="F416" s="340"/>
    </row>
    <row r="417" spans="1:6" s="329" customFormat="1" ht="12.75">
      <c r="A417" s="335" t="s">
        <v>891</v>
      </c>
      <c r="B417" s="639" t="s">
        <v>1059</v>
      </c>
      <c r="C417" s="336"/>
      <c r="D417" s="336"/>
      <c r="E417" s="340"/>
      <c r="F417" s="340"/>
    </row>
    <row r="418" spans="1:6" s="329" customFormat="1" ht="25.5">
      <c r="A418" s="335"/>
      <c r="B418" s="639" t="s">
        <v>1060</v>
      </c>
      <c r="C418" s="336" t="s">
        <v>31</v>
      </c>
      <c r="D418" s="339">
        <v>9.6</v>
      </c>
      <c r="E418" s="340"/>
      <c r="F418" s="340">
        <f>E418*D418</f>
        <v>0</v>
      </c>
    </row>
    <row r="419" spans="1:6" s="329" customFormat="1" ht="25.5">
      <c r="A419" s="335"/>
      <c r="B419" s="639" t="s">
        <v>1061</v>
      </c>
      <c r="C419" s="336" t="s">
        <v>31</v>
      </c>
      <c r="D419" s="339">
        <v>2.4</v>
      </c>
      <c r="E419" s="340"/>
      <c r="F419" s="340">
        <f>E419*D419</f>
        <v>0</v>
      </c>
    </row>
    <row r="420" spans="1:6" s="329" customFormat="1" ht="25.5">
      <c r="A420" s="335"/>
      <c r="B420" s="639" t="s">
        <v>1062</v>
      </c>
      <c r="C420" s="336" t="s">
        <v>31</v>
      </c>
      <c r="D420" s="339">
        <v>7.2</v>
      </c>
      <c r="E420" s="340"/>
      <c r="F420" s="340">
        <f>E420*D420</f>
        <v>0</v>
      </c>
    </row>
    <row r="421" spans="1:6" s="329" customFormat="1" ht="12.75">
      <c r="A421" s="335"/>
      <c r="B421" s="639" t="s">
        <v>1063</v>
      </c>
      <c r="C421" s="336" t="s">
        <v>31</v>
      </c>
      <c r="D421" s="339">
        <v>2.4</v>
      </c>
      <c r="E421" s="340"/>
      <c r="F421" s="340">
        <f>E421*D421</f>
        <v>0</v>
      </c>
    </row>
    <row r="422" spans="1:6" s="329" customFormat="1" ht="12.75">
      <c r="A422" s="335"/>
      <c r="B422" s="639"/>
      <c r="C422" s="346"/>
      <c r="D422" s="357"/>
      <c r="E422" s="340"/>
      <c r="F422" s="340"/>
    </row>
    <row r="423" spans="1:6" s="329" customFormat="1" ht="12.75">
      <c r="A423" s="335" t="s">
        <v>893</v>
      </c>
      <c r="B423" s="639" t="s">
        <v>1064</v>
      </c>
      <c r="C423" s="346"/>
      <c r="D423" s="346"/>
      <c r="E423" s="340"/>
      <c r="F423" s="340"/>
    </row>
    <row r="424" spans="1:6" s="329" customFormat="1" ht="25.5">
      <c r="A424" s="335"/>
      <c r="B424" s="639" t="s">
        <v>1065</v>
      </c>
      <c r="C424" s="346" t="s">
        <v>348</v>
      </c>
      <c r="D424" s="346">
        <v>35</v>
      </c>
      <c r="E424" s="340"/>
      <c r="F424" s="340">
        <f>E424*D424</f>
        <v>0</v>
      </c>
    </row>
    <row r="425" spans="1:6" s="329" customFormat="1" ht="12.75">
      <c r="A425" s="335"/>
      <c r="B425" s="639" t="s">
        <v>1066</v>
      </c>
      <c r="C425" s="346" t="s">
        <v>37</v>
      </c>
      <c r="D425" s="346">
        <v>30</v>
      </c>
      <c r="E425" s="340"/>
      <c r="F425" s="340">
        <f>E425*D425</f>
        <v>0</v>
      </c>
    </row>
    <row r="426" spans="1:6" s="329" customFormat="1" ht="12.75">
      <c r="A426" s="335"/>
      <c r="B426" s="639" t="s">
        <v>1067</v>
      </c>
      <c r="C426" s="346" t="s">
        <v>348</v>
      </c>
      <c r="D426" s="346">
        <v>35</v>
      </c>
      <c r="E426" s="340"/>
      <c r="F426" s="340">
        <f>E426*D426</f>
        <v>0</v>
      </c>
    </row>
    <row r="427" spans="1:6" s="329" customFormat="1" ht="25.5">
      <c r="A427" s="335"/>
      <c r="B427" s="639" t="s">
        <v>1068</v>
      </c>
      <c r="C427" s="346" t="s">
        <v>348</v>
      </c>
      <c r="D427" s="346">
        <v>35</v>
      </c>
      <c r="E427" s="340"/>
      <c r="F427" s="340">
        <f>E427*D427</f>
        <v>0</v>
      </c>
    </row>
    <row r="428" spans="1:6" s="329" customFormat="1" ht="12.75">
      <c r="A428" s="335"/>
      <c r="B428" s="639" t="s">
        <v>1069</v>
      </c>
      <c r="C428" s="346" t="s">
        <v>872</v>
      </c>
      <c r="D428" s="346">
        <v>1</v>
      </c>
      <c r="E428" s="340"/>
      <c r="F428" s="340">
        <f>E428*D428</f>
        <v>0</v>
      </c>
    </row>
    <row r="429" spans="1:6" s="329" customFormat="1" ht="12.75">
      <c r="A429" s="335"/>
      <c r="B429" s="639"/>
      <c r="C429" s="336"/>
      <c r="D429" s="359"/>
      <c r="E429" s="340"/>
      <c r="F429" s="340"/>
    </row>
    <row r="430" spans="1:6" s="329" customFormat="1" ht="51">
      <c r="A430" s="335" t="s">
        <v>895</v>
      </c>
      <c r="B430" s="639" t="s">
        <v>1070</v>
      </c>
      <c r="C430" s="346" t="s">
        <v>348</v>
      </c>
      <c r="D430" s="346">
        <v>35</v>
      </c>
      <c r="E430" s="340"/>
      <c r="F430" s="340">
        <f>E430*D430</f>
        <v>0</v>
      </c>
    </row>
    <row r="431" spans="1:6" s="329" customFormat="1" ht="12.75">
      <c r="A431" s="335"/>
      <c r="B431" s="639"/>
      <c r="C431" s="346"/>
      <c r="D431" s="346"/>
      <c r="E431" s="685"/>
      <c r="F431" s="685"/>
    </row>
    <row r="432" spans="1:6" s="329" customFormat="1" ht="12.75">
      <c r="A432" s="335"/>
      <c r="B432" s="638" t="s">
        <v>1071</v>
      </c>
      <c r="C432" s="336"/>
      <c r="D432" s="336"/>
      <c r="E432" s="340"/>
      <c r="F432" s="422">
        <f>SUM(F404:F430)</f>
        <v>0</v>
      </c>
    </row>
    <row r="436" spans="1:6" s="329" customFormat="1" ht="12.75">
      <c r="A436" s="656" t="s">
        <v>895</v>
      </c>
      <c r="B436" s="655" t="s">
        <v>1660</v>
      </c>
      <c r="C436" s="336"/>
      <c r="D436" s="336"/>
      <c r="E436" s="337"/>
      <c r="F436" s="337"/>
    </row>
    <row r="437" spans="1:6" s="329" customFormat="1" ht="12.75">
      <c r="A437" s="335"/>
      <c r="B437" s="638"/>
      <c r="C437" s="336"/>
      <c r="D437" s="336"/>
      <c r="E437" s="337"/>
      <c r="F437" s="337"/>
    </row>
    <row r="438" spans="1:6" s="329" customFormat="1" ht="395.25">
      <c r="A438" s="362" t="s">
        <v>867</v>
      </c>
      <c r="B438" s="367" t="s">
        <v>1072</v>
      </c>
      <c r="C438" s="363"/>
      <c r="D438" s="364"/>
      <c r="E438" s="340"/>
      <c r="F438" s="340"/>
    </row>
    <row r="439" spans="1:6" s="329" customFormat="1" ht="25.5">
      <c r="A439" s="362"/>
      <c r="B439" s="368" t="s">
        <v>1748</v>
      </c>
      <c r="C439" s="365" t="s">
        <v>37</v>
      </c>
      <c r="D439" s="366">
        <v>1</v>
      </c>
      <c r="E439" s="340"/>
      <c r="F439" s="340">
        <f>E439*D439</f>
        <v>0</v>
      </c>
    </row>
    <row r="440" spans="1:6" s="329" customFormat="1" ht="12.75">
      <c r="A440" s="362"/>
      <c r="B440" s="367"/>
      <c r="C440" s="365"/>
      <c r="D440" s="366"/>
      <c r="E440" s="340"/>
      <c r="F440" s="340"/>
    </row>
    <row r="441" spans="1:6" s="329" customFormat="1" ht="25.5">
      <c r="A441" s="362" t="s">
        <v>870</v>
      </c>
      <c r="B441" s="367" t="s">
        <v>1073</v>
      </c>
      <c r="C441" s="363"/>
      <c r="D441" s="364"/>
      <c r="E441" s="340"/>
      <c r="F441" s="340"/>
    </row>
    <row r="442" spans="1:6" s="329" customFormat="1" ht="25.5">
      <c r="A442" s="362"/>
      <c r="B442" s="368" t="s">
        <v>1749</v>
      </c>
      <c r="C442" s="365" t="s">
        <v>37</v>
      </c>
      <c r="D442" s="366">
        <v>1</v>
      </c>
      <c r="E442" s="340"/>
      <c r="F442" s="340">
        <f>E442*D442</f>
        <v>0</v>
      </c>
    </row>
    <row r="443" spans="1:6" s="329" customFormat="1" ht="12.75">
      <c r="A443" s="362"/>
      <c r="B443" s="367"/>
      <c r="C443" s="365"/>
      <c r="D443" s="366"/>
      <c r="E443" s="340"/>
      <c r="F443" s="340"/>
    </row>
    <row r="444" spans="1:6" s="329" customFormat="1" ht="89.25">
      <c r="A444" s="362" t="s">
        <v>873</v>
      </c>
      <c r="B444" s="367" t="s">
        <v>1074</v>
      </c>
      <c r="C444" s="328"/>
      <c r="D444" s="328"/>
      <c r="E444" s="340"/>
      <c r="F444" s="340"/>
    </row>
    <row r="445" spans="1:6" s="329" customFormat="1" ht="25.5">
      <c r="A445" s="362"/>
      <c r="B445" s="368" t="s">
        <v>1750</v>
      </c>
      <c r="C445" s="365" t="s">
        <v>37</v>
      </c>
      <c r="D445" s="366">
        <v>1</v>
      </c>
      <c r="E445" s="340"/>
      <c r="F445" s="340">
        <f>E445*D445</f>
        <v>0</v>
      </c>
    </row>
    <row r="446" spans="1:6" s="329" customFormat="1" ht="12.75">
      <c r="A446" s="362"/>
      <c r="B446" s="368"/>
      <c r="C446" s="365"/>
      <c r="D446" s="366"/>
      <c r="E446" s="340"/>
      <c r="F446" s="340"/>
    </row>
    <row r="447" spans="1:6" s="329" customFormat="1" ht="89.25">
      <c r="A447" s="362" t="s">
        <v>887</v>
      </c>
      <c r="B447" s="367" t="s">
        <v>1075</v>
      </c>
      <c r="C447" s="365"/>
      <c r="D447" s="366"/>
      <c r="E447" s="340"/>
      <c r="F447" s="340"/>
    </row>
    <row r="448" spans="1:6" s="329" customFormat="1" ht="25.5">
      <c r="A448" s="362"/>
      <c r="B448" s="368" t="s">
        <v>1758</v>
      </c>
      <c r="C448" s="365" t="s">
        <v>37</v>
      </c>
      <c r="D448" s="366">
        <v>1</v>
      </c>
      <c r="E448" s="340"/>
      <c r="F448" s="340">
        <f>E448*D448</f>
        <v>0</v>
      </c>
    </row>
    <row r="449" spans="1:6" s="329" customFormat="1" ht="12.75">
      <c r="A449" s="362"/>
      <c r="B449" s="367"/>
      <c r="C449" s="365"/>
      <c r="D449" s="365"/>
      <c r="E449" s="340"/>
      <c r="F449" s="340"/>
    </row>
    <row r="450" spans="1:6" s="329" customFormat="1" ht="25.5">
      <c r="A450" s="362" t="s">
        <v>889</v>
      </c>
      <c r="B450" s="367" t="s">
        <v>1076</v>
      </c>
      <c r="C450" s="365"/>
      <c r="D450" s="366"/>
      <c r="E450" s="340"/>
      <c r="F450" s="340"/>
    </row>
    <row r="451" spans="1:6" s="329" customFormat="1" ht="25.5">
      <c r="A451" s="362"/>
      <c r="B451" s="368" t="s">
        <v>1757</v>
      </c>
      <c r="C451" s="365" t="s">
        <v>37</v>
      </c>
      <c r="D451" s="366">
        <v>2</v>
      </c>
      <c r="E451" s="340"/>
      <c r="F451" s="340">
        <f>E451*D451</f>
        <v>0</v>
      </c>
    </row>
    <row r="452" spans="1:6" s="329" customFormat="1" ht="12.75">
      <c r="A452" s="362"/>
      <c r="B452" s="649"/>
      <c r="C452" s="365"/>
      <c r="D452" s="366"/>
      <c r="E452" s="340"/>
      <c r="F452" s="340"/>
    </row>
    <row r="453" spans="1:6" s="329" customFormat="1" ht="255">
      <c r="A453" s="365" t="s">
        <v>891</v>
      </c>
      <c r="B453" s="367" t="s">
        <v>1077</v>
      </c>
      <c r="C453" s="365"/>
      <c r="D453" s="365"/>
      <c r="E453" s="340"/>
      <c r="F453" s="340"/>
    </row>
    <row r="454" spans="1:6" s="329" customFormat="1" ht="25.5">
      <c r="A454" s="362"/>
      <c r="B454" s="368" t="s">
        <v>1751</v>
      </c>
      <c r="C454" s="365" t="s">
        <v>37</v>
      </c>
      <c r="D454" s="366">
        <v>24</v>
      </c>
      <c r="E454" s="340"/>
      <c r="F454" s="340">
        <f>E454*D454</f>
        <v>0</v>
      </c>
    </row>
    <row r="455" spans="1:6" s="329" customFormat="1" ht="12.75">
      <c r="A455" s="362"/>
      <c r="B455" s="368"/>
      <c r="C455" s="365"/>
      <c r="D455" s="366"/>
      <c r="E455" s="340"/>
      <c r="F455" s="340"/>
    </row>
    <row r="456" spans="1:6" s="329" customFormat="1" ht="38.25">
      <c r="A456" s="365" t="s">
        <v>893</v>
      </c>
      <c r="B456" s="367" t="s">
        <v>1078</v>
      </c>
      <c r="C456" s="365"/>
      <c r="D456" s="366"/>
      <c r="E456" s="340"/>
      <c r="F456" s="340"/>
    </row>
    <row r="457" spans="1:6" s="329" customFormat="1" ht="25.5">
      <c r="A457" s="362"/>
      <c r="B457" s="368" t="s">
        <v>1752</v>
      </c>
      <c r="C457" s="365" t="s">
        <v>37</v>
      </c>
      <c r="D457" s="366">
        <f>D454</f>
        <v>24</v>
      </c>
      <c r="E457" s="340"/>
      <c r="F457" s="340">
        <f>E457*D457</f>
        <v>0</v>
      </c>
    </row>
    <row r="458" spans="1:6" s="329" customFormat="1" ht="12.75">
      <c r="A458" s="362"/>
      <c r="B458" s="367"/>
      <c r="C458" s="365"/>
      <c r="D458" s="366"/>
      <c r="E458" s="340"/>
      <c r="F458" s="340"/>
    </row>
    <row r="459" spans="1:6" s="329" customFormat="1" ht="153">
      <c r="A459" s="365" t="s">
        <v>895</v>
      </c>
      <c r="B459" s="367" t="s">
        <v>1079</v>
      </c>
      <c r="C459" s="365"/>
      <c r="D459" s="366"/>
      <c r="E459" s="340"/>
      <c r="F459" s="340"/>
    </row>
    <row r="460" spans="1:6" s="329" customFormat="1" ht="25.5">
      <c r="A460" s="362"/>
      <c r="B460" s="368" t="s">
        <v>1753</v>
      </c>
      <c r="C460" s="365" t="s">
        <v>37</v>
      </c>
      <c r="D460" s="366">
        <v>4</v>
      </c>
      <c r="E460" s="340"/>
      <c r="F460" s="340">
        <f>E460*D460</f>
        <v>0</v>
      </c>
    </row>
    <row r="461" spans="1:6" s="329" customFormat="1" ht="12.75">
      <c r="A461" s="362"/>
      <c r="B461" s="367"/>
      <c r="C461" s="365"/>
      <c r="D461" s="366"/>
      <c r="E461" s="340"/>
      <c r="F461" s="340"/>
    </row>
    <row r="462" spans="1:6" s="329" customFormat="1" ht="165.75">
      <c r="A462" s="365" t="s">
        <v>897</v>
      </c>
      <c r="B462" s="367" t="s">
        <v>1080</v>
      </c>
      <c r="C462" s="365"/>
      <c r="D462" s="366"/>
      <c r="E462" s="340"/>
      <c r="F462" s="340"/>
    </row>
    <row r="463" spans="1:6" s="329" customFormat="1" ht="25.5">
      <c r="A463" s="362"/>
      <c r="B463" s="368" t="s">
        <v>1754</v>
      </c>
      <c r="C463" s="365" t="s">
        <v>37</v>
      </c>
      <c r="D463" s="366">
        <v>2</v>
      </c>
      <c r="E463" s="340"/>
      <c r="F463" s="340">
        <f>E463*D463</f>
        <v>0</v>
      </c>
    </row>
    <row r="464" spans="1:6" s="329" customFormat="1" ht="12.75">
      <c r="A464" s="362"/>
      <c r="B464" s="367"/>
      <c r="C464" s="365"/>
      <c r="D464" s="366"/>
      <c r="E464" s="340"/>
      <c r="F464" s="340"/>
    </row>
    <row r="465" spans="1:6" s="329" customFormat="1" ht="191.25">
      <c r="A465" s="365" t="s">
        <v>899</v>
      </c>
      <c r="B465" s="367" t="s">
        <v>1081</v>
      </c>
      <c r="C465" s="365"/>
      <c r="D465" s="366"/>
      <c r="E465" s="340"/>
      <c r="F465" s="340"/>
    </row>
    <row r="466" spans="1:6" s="329" customFormat="1" ht="25.5">
      <c r="A466" s="362"/>
      <c r="B466" s="368" t="s">
        <v>1755</v>
      </c>
      <c r="C466" s="365" t="s">
        <v>37</v>
      </c>
      <c r="D466" s="366">
        <v>3</v>
      </c>
      <c r="E466" s="340"/>
      <c r="F466" s="340">
        <f>E466*D466</f>
        <v>0</v>
      </c>
    </row>
    <row r="467" spans="1:6" s="329" customFormat="1" ht="12.75">
      <c r="A467" s="362"/>
      <c r="B467" s="368"/>
      <c r="C467" s="365"/>
      <c r="D467" s="366"/>
      <c r="E467" s="340"/>
      <c r="F467" s="340"/>
    </row>
    <row r="468" spans="1:6" s="329" customFormat="1" ht="184.5">
      <c r="A468" s="362" t="s">
        <v>901</v>
      </c>
      <c r="B468" s="367" t="s">
        <v>1082</v>
      </c>
      <c r="C468" s="365"/>
      <c r="D468" s="366"/>
      <c r="E468" s="340"/>
      <c r="F468" s="340"/>
    </row>
    <row r="469" spans="1:6" s="329" customFormat="1" ht="25.5">
      <c r="A469" s="362"/>
      <c r="B469" s="368" t="s">
        <v>1756</v>
      </c>
      <c r="C469" s="365" t="s">
        <v>37</v>
      </c>
      <c r="D469" s="366">
        <v>1</v>
      </c>
      <c r="E469" s="340"/>
      <c r="F469" s="340">
        <f>E469*D469</f>
        <v>0</v>
      </c>
    </row>
    <row r="470" spans="1:6" s="329" customFormat="1" ht="12.75">
      <c r="A470" s="362"/>
      <c r="B470" s="367"/>
      <c r="C470" s="365"/>
      <c r="D470" s="366"/>
      <c r="E470" s="340"/>
      <c r="F470" s="340"/>
    </row>
    <row r="471" spans="1:6" s="329" customFormat="1" ht="25.5">
      <c r="A471" s="365" t="s">
        <v>903</v>
      </c>
      <c r="B471" s="367" t="s">
        <v>1083</v>
      </c>
      <c r="C471" s="369" t="s">
        <v>348</v>
      </c>
      <c r="D471" s="370">
        <v>300</v>
      </c>
      <c r="E471" s="340"/>
      <c r="F471" s="340">
        <f>E471*D471</f>
        <v>0</v>
      </c>
    </row>
    <row r="472" spans="1:6" s="329" customFormat="1" ht="12.75">
      <c r="A472" s="362"/>
      <c r="B472" s="367"/>
      <c r="C472" s="366"/>
      <c r="D472" s="371"/>
      <c r="E472" s="340"/>
      <c r="F472" s="340"/>
    </row>
    <row r="473" spans="1:6" s="329" customFormat="1" ht="25.5">
      <c r="A473" s="365" t="s">
        <v>905</v>
      </c>
      <c r="B473" s="367" t="s">
        <v>1084</v>
      </c>
      <c r="C473" s="369" t="s">
        <v>348</v>
      </c>
      <c r="D473" s="370">
        <f>D471</f>
        <v>300</v>
      </c>
      <c r="E473" s="340"/>
      <c r="F473" s="340">
        <f>E473*D473</f>
        <v>0</v>
      </c>
    </row>
    <row r="474" spans="1:6" s="329" customFormat="1" ht="12.75">
      <c r="A474" s="362"/>
      <c r="B474" s="367"/>
      <c r="C474" s="366"/>
      <c r="D474" s="371"/>
      <c r="E474" s="340"/>
      <c r="F474" s="340"/>
    </row>
    <row r="475" spans="1:6" s="329" customFormat="1" ht="25.5">
      <c r="A475" s="365" t="s">
        <v>907</v>
      </c>
      <c r="B475" s="367" t="s">
        <v>1085</v>
      </c>
      <c r="C475" s="369" t="s">
        <v>348</v>
      </c>
      <c r="D475" s="370">
        <v>10</v>
      </c>
      <c r="E475" s="340"/>
      <c r="F475" s="340">
        <f>E475*D475</f>
        <v>0</v>
      </c>
    </row>
    <row r="476" spans="1:6" s="329" customFormat="1" ht="12.75">
      <c r="A476" s="362"/>
      <c r="B476" s="367"/>
      <c r="C476" s="369"/>
      <c r="D476" s="370"/>
      <c r="E476" s="340"/>
      <c r="F476" s="340"/>
    </row>
    <row r="477" spans="1:6" s="329" customFormat="1" ht="12.75">
      <c r="A477" s="365" t="s">
        <v>909</v>
      </c>
      <c r="B477" s="367" t="s">
        <v>1086</v>
      </c>
      <c r="C477" s="369" t="s">
        <v>348</v>
      </c>
      <c r="D477" s="370">
        <v>10</v>
      </c>
      <c r="E477" s="340"/>
      <c r="F477" s="340">
        <f>E477*D477</f>
        <v>0</v>
      </c>
    </row>
    <row r="478" spans="1:6" s="329" customFormat="1" ht="12.75">
      <c r="A478" s="362"/>
      <c r="B478" s="367"/>
      <c r="C478" s="369"/>
      <c r="D478" s="370"/>
      <c r="E478" s="340"/>
      <c r="F478" s="340"/>
    </row>
    <row r="479" spans="1:6" s="329" customFormat="1" ht="25.5">
      <c r="A479" s="365" t="s">
        <v>971</v>
      </c>
      <c r="B479" s="367" t="s">
        <v>1087</v>
      </c>
      <c r="C479" s="369" t="s">
        <v>348</v>
      </c>
      <c r="D479" s="370">
        <v>10</v>
      </c>
      <c r="E479" s="340"/>
      <c r="F479" s="340">
        <f>E479*D479</f>
        <v>0</v>
      </c>
    </row>
    <row r="480" spans="1:6" s="329" customFormat="1" ht="12.75">
      <c r="A480" s="362"/>
      <c r="B480" s="367"/>
      <c r="C480" s="369"/>
      <c r="D480" s="370"/>
      <c r="E480" s="340"/>
    </row>
    <row r="481" spans="1:6" s="329" customFormat="1" ht="25.5">
      <c r="A481" s="365" t="s">
        <v>973</v>
      </c>
      <c r="B481" s="367" t="s">
        <v>1088</v>
      </c>
      <c r="C481" s="369" t="s">
        <v>348</v>
      </c>
      <c r="D481" s="370">
        <f>D479</f>
        <v>10</v>
      </c>
      <c r="E481" s="340"/>
      <c r="F481" s="340">
        <f>E481*D481</f>
        <v>0</v>
      </c>
    </row>
    <row r="482" spans="1:6" s="328" customFormat="1">
      <c r="A482" s="362"/>
      <c r="B482" s="367"/>
      <c r="C482" s="369"/>
      <c r="D482" s="370"/>
      <c r="E482" s="340"/>
    </row>
    <row r="483" spans="1:6" s="328" customFormat="1" ht="38.25">
      <c r="A483" s="365" t="s">
        <v>975</v>
      </c>
      <c r="B483" s="367" t="s">
        <v>1089</v>
      </c>
      <c r="C483" s="369" t="s">
        <v>348</v>
      </c>
      <c r="D483" s="370">
        <v>240</v>
      </c>
      <c r="E483" s="340"/>
      <c r="F483" s="340">
        <f>E483*D483</f>
        <v>0</v>
      </c>
    </row>
    <row r="484" spans="1:6" s="328" customFormat="1">
      <c r="A484" s="362"/>
      <c r="B484" s="367"/>
      <c r="C484" s="369"/>
      <c r="D484" s="370"/>
      <c r="E484" s="340"/>
    </row>
    <row r="485" spans="1:6" s="328" customFormat="1" ht="25.5">
      <c r="A485" s="365" t="s">
        <v>977</v>
      </c>
      <c r="B485" s="367" t="s">
        <v>1090</v>
      </c>
      <c r="C485" s="369" t="s">
        <v>348</v>
      </c>
      <c r="D485" s="370">
        <f>D483</f>
        <v>240</v>
      </c>
      <c r="E485" s="340"/>
      <c r="F485" s="340">
        <f>E485*D485</f>
        <v>0</v>
      </c>
    </row>
    <row r="486" spans="1:6" s="328" customFormat="1">
      <c r="A486" s="362"/>
      <c r="B486" s="367"/>
      <c r="C486" s="369"/>
      <c r="D486" s="370"/>
    </row>
    <row r="487" spans="1:6" s="328" customFormat="1" ht="25.5">
      <c r="A487" s="365" t="s">
        <v>979</v>
      </c>
      <c r="B487" s="367" t="s">
        <v>1091</v>
      </c>
      <c r="C487" s="369" t="s">
        <v>37</v>
      </c>
      <c r="D487" s="370">
        <v>1</v>
      </c>
      <c r="E487" s="340"/>
      <c r="F487" s="340">
        <f>E487*D487</f>
        <v>0</v>
      </c>
    </row>
    <row r="488" spans="1:6" s="328" customFormat="1">
      <c r="A488" s="362"/>
      <c r="B488" s="367"/>
      <c r="C488" s="369"/>
      <c r="D488" s="370"/>
      <c r="E488" s="340"/>
    </row>
    <row r="489" spans="1:6" s="328" customFormat="1" ht="38.25">
      <c r="A489" s="365" t="s">
        <v>981</v>
      </c>
      <c r="B489" s="367" t="s">
        <v>1092</v>
      </c>
      <c r="C489" s="369" t="s">
        <v>869</v>
      </c>
      <c r="D489" s="370">
        <v>1</v>
      </c>
      <c r="E489" s="340"/>
      <c r="F489" s="340">
        <f>E489*D489</f>
        <v>0</v>
      </c>
    </row>
    <row r="490" spans="1:6" s="328" customFormat="1">
      <c r="A490" s="362"/>
      <c r="B490" s="367"/>
      <c r="C490" s="369"/>
      <c r="D490" s="370"/>
      <c r="E490" s="340"/>
    </row>
    <row r="491" spans="1:6" s="328" customFormat="1">
      <c r="A491" s="365" t="s">
        <v>912</v>
      </c>
      <c r="B491" s="367" t="s">
        <v>1093</v>
      </c>
      <c r="C491" s="369" t="s">
        <v>37</v>
      </c>
      <c r="D491" s="370">
        <v>4</v>
      </c>
      <c r="E491" s="340"/>
      <c r="F491" s="340">
        <f>E491*D491</f>
        <v>0</v>
      </c>
    </row>
    <row r="492" spans="1:6" s="328" customFormat="1">
      <c r="A492" s="362"/>
      <c r="B492" s="367"/>
      <c r="C492" s="369"/>
      <c r="D492" s="370"/>
      <c r="E492" s="340"/>
    </row>
    <row r="493" spans="1:6" s="328" customFormat="1" ht="25.5">
      <c r="A493" s="365" t="s">
        <v>922</v>
      </c>
      <c r="B493" s="367" t="s">
        <v>1094</v>
      </c>
      <c r="C493" s="369" t="s">
        <v>23</v>
      </c>
      <c r="D493" s="370">
        <v>1</v>
      </c>
      <c r="E493" s="340"/>
      <c r="F493" s="340">
        <f>E493*D493</f>
        <v>0</v>
      </c>
    </row>
    <row r="494" spans="1:6" s="328" customFormat="1">
      <c r="A494" s="362"/>
      <c r="B494" s="367"/>
      <c r="C494" s="369"/>
      <c r="D494" s="370"/>
      <c r="E494" s="340"/>
    </row>
    <row r="495" spans="1:6" s="328" customFormat="1" ht="25.5">
      <c r="A495" s="365" t="s">
        <v>924</v>
      </c>
      <c r="B495" s="367" t="s">
        <v>1095</v>
      </c>
      <c r="C495" s="369" t="s">
        <v>37</v>
      </c>
      <c r="D495" s="370">
        <v>10</v>
      </c>
      <c r="E495" s="340"/>
      <c r="F495" s="340">
        <f>E495*D495</f>
        <v>0</v>
      </c>
    </row>
    <row r="496" spans="1:6" s="328" customFormat="1">
      <c r="A496" s="365"/>
      <c r="B496" s="367"/>
      <c r="C496" s="369"/>
      <c r="D496" s="370"/>
      <c r="E496" s="340"/>
    </row>
    <row r="497" spans="1:6" s="328" customFormat="1" ht="25.5">
      <c r="A497" s="365" t="s">
        <v>926</v>
      </c>
      <c r="B497" s="367" t="s">
        <v>1096</v>
      </c>
      <c r="C497" s="369" t="s">
        <v>37</v>
      </c>
      <c r="D497" s="370">
        <v>2</v>
      </c>
      <c r="E497" s="340"/>
      <c r="F497" s="340">
        <f>E497*D497</f>
        <v>0</v>
      </c>
    </row>
    <row r="498" spans="1:6" s="328" customFormat="1">
      <c r="A498" s="362"/>
      <c r="B498" s="367"/>
      <c r="C498" s="369"/>
      <c r="D498" s="370"/>
      <c r="E498" s="340"/>
    </row>
    <row r="499" spans="1:6" s="328" customFormat="1" ht="38.25">
      <c r="A499" s="365" t="s">
        <v>987</v>
      </c>
      <c r="B499" s="367" t="s">
        <v>1097</v>
      </c>
      <c r="C499" s="369" t="s">
        <v>23</v>
      </c>
      <c r="D499" s="370">
        <v>1</v>
      </c>
      <c r="E499" s="340"/>
      <c r="F499" s="340">
        <f>E499*D499</f>
        <v>0</v>
      </c>
    </row>
    <row r="500" spans="1:6" s="328" customFormat="1">
      <c r="A500" s="362"/>
      <c r="B500" s="367"/>
      <c r="C500" s="369"/>
      <c r="D500" s="370"/>
      <c r="E500" s="340"/>
    </row>
    <row r="501" spans="1:6" s="328" customFormat="1" ht="38.25">
      <c r="A501" s="365" t="s">
        <v>1098</v>
      </c>
      <c r="B501" s="367" t="s">
        <v>1099</v>
      </c>
      <c r="C501" s="369" t="s">
        <v>23</v>
      </c>
      <c r="D501" s="370">
        <v>1</v>
      </c>
      <c r="E501" s="340"/>
      <c r="F501" s="340">
        <f>E501*D501</f>
        <v>0</v>
      </c>
    </row>
    <row r="502" spans="1:6" s="328" customFormat="1">
      <c r="A502" s="362"/>
      <c r="B502" s="367"/>
      <c r="C502" s="369"/>
      <c r="D502" s="370"/>
    </row>
    <row r="503" spans="1:6" s="328" customFormat="1" ht="25.5">
      <c r="A503" s="365" t="s">
        <v>1100</v>
      </c>
      <c r="B503" s="367" t="s">
        <v>1101</v>
      </c>
      <c r="C503" s="369" t="s">
        <v>23</v>
      </c>
      <c r="D503" s="370">
        <v>1</v>
      </c>
      <c r="E503" s="340"/>
      <c r="F503" s="340">
        <f>E503*D503</f>
        <v>0</v>
      </c>
    </row>
    <row r="504" spans="1:6" s="328" customFormat="1">
      <c r="A504" s="362"/>
      <c r="B504" s="367"/>
      <c r="C504" s="369"/>
      <c r="D504" s="370"/>
      <c r="E504" s="340"/>
    </row>
    <row r="505" spans="1:6" s="328" customFormat="1" ht="38.25">
      <c r="A505" s="365" t="s">
        <v>1102</v>
      </c>
      <c r="B505" s="367" t="s">
        <v>1103</v>
      </c>
      <c r="C505" s="369" t="s">
        <v>23</v>
      </c>
      <c r="D505" s="370">
        <v>1</v>
      </c>
      <c r="E505" s="340"/>
      <c r="F505" s="340">
        <f>E505*D505</f>
        <v>0</v>
      </c>
    </row>
    <row r="506" spans="1:6" s="328" customFormat="1">
      <c r="A506" s="365"/>
      <c r="B506" s="372"/>
      <c r="C506" s="373"/>
      <c r="D506" s="374"/>
      <c r="E506" s="340"/>
    </row>
    <row r="507" spans="1:6" s="328" customFormat="1" ht="63.75">
      <c r="A507" s="365" t="s">
        <v>1104</v>
      </c>
      <c r="B507" s="367" t="s">
        <v>1105</v>
      </c>
      <c r="C507" s="369" t="s">
        <v>23</v>
      </c>
      <c r="D507" s="370">
        <v>1</v>
      </c>
      <c r="E507" s="340"/>
      <c r="F507" s="340">
        <f>E507*D507</f>
        <v>0</v>
      </c>
    </row>
    <row r="508" spans="1:6" s="328" customFormat="1">
      <c r="A508" s="362"/>
      <c r="B508" s="367"/>
      <c r="C508" s="369"/>
      <c r="D508" s="370"/>
      <c r="E508" s="340"/>
    </row>
    <row r="509" spans="1:6" s="328" customFormat="1" ht="38.25">
      <c r="A509" s="365" t="s">
        <v>1106</v>
      </c>
      <c r="B509" s="650" t="s">
        <v>1107</v>
      </c>
      <c r="C509" s="369" t="s">
        <v>23</v>
      </c>
      <c r="D509" s="375">
        <v>1</v>
      </c>
      <c r="E509" s="340"/>
      <c r="F509" s="340">
        <f>E509*D509</f>
        <v>0</v>
      </c>
    </row>
    <row r="510" spans="1:6" s="328" customFormat="1">
      <c r="A510" s="362"/>
      <c r="B510" s="367"/>
      <c r="C510" s="369"/>
      <c r="D510" s="370"/>
      <c r="E510" s="340"/>
    </row>
    <row r="511" spans="1:6" s="328" customFormat="1" ht="51">
      <c r="A511" s="365" t="s">
        <v>1108</v>
      </c>
      <c r="B511" s="367" t="s">
        <v>1109</v>
      </c>
      <c r="C511" s="369" t="s">
        <v>23</v>
      </c>
      <c r="D511" s="370">
        <v>1</v>
      </c>
      <c r="E511" s="340"/>
      <c r="F511" s="340">
        <f>E511*D511</f>
        <v>0</v>
      </c>
    </row>
    <row r="512" spans="1:6" s="328" customFormat="1">
      <c r="B512" s="367"/>
      <c r="C512" s="369"/>
      <c r="D512" s="370"/>
      <c r="E512" s="340"/>
    </row>
    <row r="513" spans="1:6" s="328" customFormat="1" ht="38.25">
      <c r="A513" s="365" t="s">
        <v>1110</v>
      </c>
      <c r="B513" s="367" t="s">
        <v>1111</v>
      </c>
      <c r="C513" s="369" t="s">
        <v>37</v>
      </c>
      <c r="D513" s="370">
        <v>4</v>
      </c>
      <c r="E513" s="340"/>
      <c r="F513" s="340">
        <f>E513*D513</f>
        <v>0</v>
      </c>
    </row>
    <row r="514" spans="1:6" s="328" customFormat="1">
      <c r="B514" s="641"/>
      <c r="E514" s="683"/>
      <c r="F514" s="683"/>
    </row>
    <row r="515" spans="1:6" s="328" customFormat="1">
      <c r="B515" s="638" t="s">
        <v>1112</v>
      </c>
      <c r="F515" s="423">
        <f>SUM(F438:F513)</f>
        <v>0</v>
      </c>
    </row>
    <row r="519" spans="1:6" s="329" customFormat="1" ht="12.75">
      <c r="A519" s="656" t="s">
        <v>897</v>
      </c>
      <c r="B519" s="655" t="s">
        <v>1661</v>
      </c>
      <c r="C519" s="336"/>
      <c r="D519" s="336"/>
      <c r="E519" s="337"/>
      <c r="F519" s="337"/>
    </row>
    <row r="520" spans="1:6" s="329" customFormat="1" ht="12.75">
      <c r="A520" s="335"/>
      <c r="B520" s="638"/>
      <c r="C520" s="336"/>
      <c r="D520" s="336"/>
      <c r="E520" s="337"/>
      <c r="F520" s="337"/>
    </row>
    <row r="521" spans="1:6" s="329" customFormat="1" ht="12.75">
      <c r="A521" s="335"/>
      <c r="B521" s="638" t="s">
        <v>1113</v>
      </c>
      <c r="C521" s="336"/>
      <c r="D521" s="336"/>
      <c r="E521" s="337"/>
      <c r="F521" s="337"/>
    </row>
    <row r="522" spans="1:6" s="329" customFormat="1" ht="12.75">
      <c r="A522" s="335"/>
      <c r="B522" s="638"/>
      <c r="C522" s="336"/>
      <c r="D522" s="336"/>
      <c r="E522" s="337"/>
      <c r="F522" s="337"/>
    </row>
    <row r="523" spans="1:6" s="329" customFormat="1" ht="51">
      <c r="A523" s="335" t="s">
        <v>867</v>
      </c>
      <c r="B523" s="638" t="s">
        <v>1114</v>
      </c>
      <c r="C523" s="376" t="s">
        <v>37</v>
      </c>
      <c r="D523" s="377">
        <v>1</v>
      </c>
      <c r="E523" s="340"/>
      <c r="F523" s="340">
        <f>E523*D523</f>
        <v>0</v>
      </c>
    </row>
    <row r="524" spans="1:6" s="329" customFormat="1" ht="12.75">
      <c r="A524" s="335"/>
      <c r="B524" s="651" t="s">
        <v>1115</v>
      </c>
      <c r="C524" s="378"/>
      <c r="D524" s="379"/>
      <c r="E524" s="340"/>
      <c r="F524" s="340"/>
    </row>
    <row r="525" spans="1:6" s="329" customFormat="1" ht="178.5">
      <c r="A525" s="335"/>
      <c r="B525" s="639" t="s">
        <v>1116</v>
      </c>
      <c r="C525" s="338"/>
      <c r="D525" s="380"/>
      <c r="E525" s="340"/>
      <c r="F525" s="340"/>
    </row>
    <row r="526" spans="1:6" s="329" customFormat="1" ht="12.75">
      <c r="A526" s="335"/>
      <c r="B526" s="639"/>
      <c r="C526" s="338"/>
      <c r="D526" s="380"/>
      <c r="E526" s="340"/>
      <c r="F526" s="340"/>
    </row>
    <row r="527" spans="1:6" s="329" customFormat="1" ht="38.25">
      <c r="A527" s="335" t="s">
        <v>870</v>
      </c>
      <c r="B527" s="638" t="s">
        <v>1117</v>
      </c>
      <c r="C527" s="376" t="s">
        <v>37</v>
      </c>
      <c r="D527" s="377">
        <v>1</v>
      </c>
      <c r="E527" s="340"/>
      <c r="F527" s="340">
        <f>E527*D527</f>
        <v>0</v>
      </c>
    </row>
    <row r="528" spans="1:6" s="329" customFormat="1" ht="12.75">
      <c r="A528" s="335"/>
      <c r="B528" s="651" t="s">
        <v>1115</v>
      </c>
      <c r="C528" s="378"/>
      <c r="D528" s="379"/>
      <c r="E528" s="340"/>
      <c r="F528" s="340"/>
    </row>
    <row r="529" spans="1:6" s="329" customFormat="1" ht="108">
      <c r="A529" s="335"/>
      <c r="B529" s="639" t="s">
        <v>1118</v>
      </c>
      <c r="C529" s="338"/>
      <c r="D529" s="380"/>
      <c r="E529" s="340"/>
      <c r="F529" s="340"/>
    </row>
    <row r="530" spans="1:6" s="329" customFormat="1" ht="72">
      <c r="A530" s="335"/>
      <c r="B530" s="639" t="s">
        <v>1119</v>
      </c>
      <c r="C530" s="338"/>
      <c r="D530" s="380"/>
      <c r="E530" s="340"/>
      <c r="F530" s="340"/>
    </row>
    <row r="531" spans="1:6" s="329" customFormat="1" ht="96">
      <c r="A531" s="335"/>
      <c r="B531" s="639" t="s">
        <v>1120</v>
      </c>
      <c r="C531" s="338"/>
      <c r="D531" s="380"/>
      <c r="E531" s="340"/>
      <c r="F531" s="340"/>
    </row>
    <row r="532" spans="1:6" s="329" customFormat="1" ht="12.75">
      <c r="A532" s="335"/>
      <c r="B532" s="381"/>
      <c r="C532" s="381"/>
      <c r="D532" s="380"/>
      <c r="E532" s="340"/>
      <c r="F532" s="340"/>
    </row>
    <row r="533" spans="1:6" s="329" customFormat="1" ht="38.25">
      <c r="A533" s="335" t="s">
        <v>873</v>
      </c>
      <c r="B533" s="638" t="s">
        <v>1121</v>
      </c>
      <c r="C533" s="376" t="s">
        <v>37</v>
      </c>
      <c r="D533" s="377">
        <v>1</v>
      </c>
      <c r="E533" s="340"/>
      <c r="F533" s="340">
        <f>E533*D533</f>
        <v>0</v>
      </c>
    </row>
    <row r="534" spans="1:6" s="329" customFormat="1" ht="12.75">
      <c r="A534" s="335"/>
      <c r="B534" s="651" t="s">
        <v>1115</v>
      </c>
      <c r="C534" s="378"/>
      <c r="D534" s="379"/>
      <c r="E534" s="340"/>
      <c r="F534" s="340"/>
    </row>
    <row r="535" spans="1:6" s="329" customFormat="1" ht="76.5">
      <c r="A535" s="335"/>
      <c r="B535" s="639" t="s">
        <v>1122</v>
      </c>
      <c r="C535" s="338"/>
      <c r="D535" s="380"/>
      <c r="E535" s="340"/>
      <c r="F535" s="340"/>
    </row>
    <row r="536" spans="1:6" s="329" customFormat="1" ht="12.75">
      <c r="A536" s="335"/>
      <c r="B536" s="381"/>
      <c r="C536" s="381"/>
      <c r="D536" s="380"/>
      <c r="E536" s="340"/>
      <c r="F536" s="340"/>
    </row>
    <row r="537" spans="1:6" s="329" customFormat="1" ht="38.25">
      <c r="A537" s="335" t="s">
        <v>887</v>
      </c>
      <c r="B537" s="638" t="s">
        <v>1123</v>
      </c>
      <c r="C537" s="376" t="s">
        <v>37</v>
      </c>
      <c r="D537" s="377">
        <v>1</v>
      </c>
      <c r="E537" s="340"/>
      <c r="F537" s="340">
        <f>E537*D537</f>
        <v>0</v>
      </c>
    </row>
    <row r="538" spans="1:6" s="329" customFormat="1" ht="12.75">
      <c r="A538" s="335"/>
      <c r="B538" s="651" t="s">
        <v>1115</v>
      </c>
      <c r="C538" s="382"/>
      <c r="D538" s="383"/>
      <c r="E538" s="340"/>
      <c r="F538" s="340"/>
    </row>
    <row r="539" spans="1:6" s="329" customFormat="1" ht="114.75">
      <c r="A539" s="335"/>
      <c r="B539" s="639" t="s">
        <v>1124</v>
      </c>
      <c r="C539" s="338"/>
      <c r="D539" s="383"/>
      <c r="E539" s="340"/>
      <c r="F539" s="340"/>
    </row>
    <row r="540" spans="1:6" s="329" customFormat="1" ht="12.75">
      <c r="A540" s="335"/>
      <c r="B540" s="637"/>
      <c r="C540" s="378"/>
      <c r="D540" s="379"/>
      <c r="E540" s="340"/>
      <c r="F540" s="340"/>
    </row>
    <row r="541" spans="1:6" s="329" customFormat="1" ht="12.75">
      <c r="A541" s="335"/>
      <c r="B541" s="637"/>
      <c r="D541" s="380"/>
      <c r="E541" s="340"/>
      <c r="F541" s="340"/>
    </row>
    <row r="542" spans="1:6" s="329" customFormat="1" ht="38.25">
      <c r="A542" s="335" t="s">
        <v>889</v>
      </c>
      <c r="B542" s="638" t="s">
        <v>1125</v>
      </c>
      <c r="C542" s="376" t="s">
        <v>23</v>
      </c>
      <c r="D542" s="377">
        <v>1</v>
      </c>
      <c r="E542" s="340"/>
      <c r="F542" s="340">
        <f>E542*D542</f>
        <v>0</v>
      </c>
    </row>
    <row r="543" spans="1:6" s="329" customFormat="1" ht="12.75">
      <c r="A543" s="335"/>
      <c r="B543" s="651" t="s">
        <v>1115</v>
      </c>
      <c r="C543" s="382"/>
      <c r="D543" s="383"/>
      <c r="E543" s="340"/>
      <c r="F543" s="340"/>
    </row>
    <row r="544" spans="1:6" s="329" customFormat="1" ht="51">
      <c r="A544" s="335"/>
      <c r="B544" s="639" t="s">
        <v>1126</v>
      </c>
      <c r="C544" s="338"/>
      <c r="D544" s="379"/>
      <c r="E544" s="340"/>
      <c r="F544" s="340"/>
    </row>
    <row r="545" spans="1:6" s="329" customFormat="1" ht="12.75">
      <c r="A545" s="335"/>
      <c r="B545" s="637"/>
      <c r="D545" s="380"/>
      <c r="E545" s="340"/>
      <c r="F545" s="340"/>
    </row>
    <row r="546" spans="1:6" s="329" customFormat="1" ht="38.25">
      <c r="A546" s="335" t="s">
        <v>891</v>
      </c>
      <c r="B546" s="638" t="s">
        <v>1127</v>
      </c>
      <c r="C546" s="376" t="s">
        <v>23</v>
      </c>
      <c r="D546" s="377">
        <v>1</v>
      </c>
      <c r="E546" s="340"/>
      <c r="F546" s="340">
        <f>E546*D546</f>
        <v>0</v>
      </c>
    </row>
    <row r="547" spans="1:6" s="329" customFormat="1" ht="12.75">
      <c r="A547" s="335"/>
      <c r="B547" s="651" t="s">
        <v>1115</v>
      </c>
      <c r="C547" s="382"/>
      <c r="D547" s="383"/>
      <c r="E547" s="340"/>
      <c r="F547" s="340"/>
    </row>
    <row r="548" spans="1:6" s="329" customFormat="1" ht="51">
      <c r="A548" s="335"/>
      <c r="B548" s="639" t="s">
        <v>1128</v>
      </c>
      <c r="C548" s="338"/>
      <c r="D548" s="379"/>
      <c r="E548" s="340"/>
      <c r="F548" s="340"/>
    </row>
    <row r="549" spans="1:6" s="329" customFormat="1" ht="12.75">
      <c r="A549" s="335"/>
      <c r="B549" s="637"/>
      <c r="D549" s="380"/>
      <c r="E549" s="340"/>
      <c r="F549" s="340"/>
    </row>
    <row r="550" spans="1:6" s="329" customFormat="1" ht="38.25">
      <c r="A550" s="335" t="s">
        <v>893</v>
      </c>
      <c r="B550" s="638" t="s">
        <v>1129</v>
      </c>
      <c r="C550" s="376" t="s">
        <v>23</v>
      </c>
      <c r="D550" s="377">
        <v>1</v>
      </c>
      <c r="E550" s="340"/>
      <c r="F550" s="340">
        <f>E550*D550</f>
        <v>0</v>
      </c>
    </row>
    <row r="551" spans="1:6" s="329" customFormat="1" ht="12.75">
      <c r="A551" s="335"/>
      <c r="B551" s="651" t="s">
        <v>1115</v>
      </c>
      <c r="C551" s="382"/>
      <c r="D551" s="383"/>
      <c r="E551" s="340"/>
      <c r="F551" s="340"/>
    </row>
    <row r="552" spans="1:6" s="329" customFormat="1" ht="38.25">
      <c r="A552" s="335"/>
      <c r="B552" s="639" t="s">
        <v>1130</v>
      </c>
      <c r="C552" s="378"/>
      <c r="D552" s="379"/>
      <c r="E552" s="340"/>
      <c r="F552" s="340"/>
    </row>
    <row r="553" spans="1:6" s="329" customFormat="1" ht="12.75">
      <c r="A553" s="335"/>
      <c r="B553" s="637"/>
      <c r="C553" s="338"/>
      <c r="D553" s="380"/>
      <c r="E553" s="340"/>
      <c r="F553" s="340"/>
    </row>
    <row r="554" spans="1:6" s="329" customFormat="1" ht="38.25">
      <c r="A554" s="335" t="s">
        <v>895</v>
      </c>
      <c r="B554" s="638" t="s">
        <v>1131</v>
      </c>
      <c r="C554" s="376" t="s">
        <v>37</v>
      </c>
      <c r="D554" s="377">
        <v>1</v>
      </c>
      <c r="E554" s="340"/>
      <c r="F554" s="340">
        <f>E554*D554</f>
        <v>0</v>
      </c>
    </row>
    <row r="555" spans="1:6" s="329" customFormat="1" ht="12.75">
      <c r="A555" s="335"/>
      <c r="B555" s="651" t="s">
        <v>1115</v>
      </c>
      <c r="C555" s="382"/>
      <c r="D555" s="383"/>
      <c r="E555" s="340"/>
      <c r="F555" s="340"/>
    </row>
    <row r="556" spans="1:6" s="329" customFormat="1" ht="140.25">
      <c r="A556" s="335"/>
      <c r="B556" s="639" t="s">
        <v>1132</v>
      </c>
      <c r="C556" s="338"/>
      <c r="D556" s="384"/>
      <c r="E556" s="340"/>
      <c r="F556" s="340"/>
    </row>
    <row r="557" spans="1:6" s="329" customFormat="1" ht="12.75">
      <c r="A557" s="335"/>
      <c r="B557" s="637"/>
      <c r="D557" s="380"/>
      <c r="E557" s="340"/>
      <c r="F557" s="340"/>
    </row>
    <row r="558" spans="1:6" s="329" customFormat="1" ht="12.75">
      <c r="A558" s="335"/>
      <c r="B558" s="367"/>
      <c r="C558" s="369"/>
      <c r="D558" s="370"/>
    </row>
    <row r="559" spans="1:6" s="329" customFormat="1" ht="25.5">
      <c r="A559" s="335" t="s">
        <v>897</v>
      </c>
      <c r="B559" s="638" t="s">
        <v>1133</v>
      </c>
      <c r="C559" s="376" t="s">
        <v>23</v>
      </c>
      <c r="D559" s="377">
        <v>1</v>
      </c>
      <c r="E559" s="340"/>
      <c r="F559" s="340">
        <f>E559*D559</f>
        <v>0</v>
      </c>
    </row>
    <row r="560" spans="1:6" s="328" customFormat="1" ht="25.5">
      <c r="A560" s="335"/>
      <c r="B560" s="639" t="s">
        <v>1134</v>
      </c>
    </row>
    <row r="561" spans="1:8" s="328" customFormat="1">
      <c r="A561" s="335"/>
      <c r="B561" s="639"/>
      <c r="C561" s="338"/>
      <c r="D561" s="380"/>
      <c r="E561" s="340"/>
      <c r="F561" s="340"/>
    </row>
    <row r="562" spans="1:8" s="328" customFormat="1" ht="25.5">
      <c r="A562" s="335" t="s">
        <v>899</v>
      </c>
      <c r="B562" s="638" t="s">
        <v>1135</v>
      </c>
      <c r="C562" s="376" t="s">
        <v>23</v>
      </c>
      <c r="D562" s="377">
        <v>1</v>
      </c>
      <c r="E562" s="340"/>
      <c r="F562" s="340">
        <f>E562*D562</f>
        <v>0</v>
      </c>
    </row>
    <row r="563" spans="1:8" s="328" customFormat="1" ht="63.75">
      <c r="A563" s="335"/>
      <c r="B563" s="639" t="s">
        <v>1136</v>
      </c>
      <c r="C563" s="338"/>
      <c r="D563" s="380"/>
    </row>
    <row r="564" spans="1:8" s="328" customFormat="1">
      <c r="A564" s="335"/>
      <c r="B564" s="367"/>
      <c r="C564" s="369"/>
      <c r="D564" s="370"/>
    </row>
    <row r="565" spans="1:8" s="328" customFormat="1" ht="38.25">
      <c r="A565" s="335" t="s">
        <v>901</v>
      </c>
      <c r="B565" s="638" t="s">
        <v>1137</v>
      </c>
      <c r="C565" s="376" t="s">
        <v>348</v>
      </c>
      <c r="D565" s="377">
        <v>35</v>
      </c>
      <c r="E565" s="340"/>
      <c r="F565" s="340">
        <f>E565*D565</f>
        <v>0</v>
      </c>
    </row>
    <row r="566" spans="1:8" s="328" customFormat="1">
      <c r="A566" s="335"/>
      <c r="B566" s="651" t="s">
        <v>1115</v>
      </c>
      <c r="C566" s="376"/>
      <c r="D566" s="377"/>
    </row>
    <row r="567" spans="1:8" s="328" customFormat="1" ht="89.25">
      <c r="A567" s="335"/>
      <c r="B567" s="639" t="s">
        <v>1138</v>
      </c>
      <c r="C567" s="376"/>
      <c r="D567" s="377"/>
      <c r="H567" s="329"/>
    </row>
    <row r="568" spans="1:8" s="328" customFormat="1">
      <c r="A568" s="335"/>
      <c r="B568" s="641"/>
      <c r="C568" s="376"/>
      <c r="D568" s="377"/>
    </row>
    <row r="569" spans="1:8" s="328" customFormat="1" ht="38.25">
      <c r="A569" s="335" t="s">
        <v>903</v>
      </c>
      <c r="B569" s="638" t="s">
        <v>1139</v>
      </c>
      <c r="C569" s="376" t="s">
        <v>348</v>
      </c>
      <c r="D569" s="377">
        <v>35</v>
      </c>
      <c r="E569" s="340"/>
      <c r="F569" s="340">
        <f>E569*D569</f>
        <v>0</v>
      </c>
    </row>
    <row r="570" spans="1:8" s="328" customFormat="1">
      <c r="A570" s="335"/>
      <c r="B570" s="651" t="s">
        <v>1115</v>
      </c>
      <c r="C570" s="376"/>
      <c r="D570" s="377"/>
    </row>
    <row r="571" spans="1:8" s="328" customFormat="1" ht="63.75">
      <c r="B571" s="639" t="s">
        <v>1140</v>
      </c>
      <c r="C571" s="376"/>
      <c r="D571" s="377"/>
    </row>
    <row r="572" spans="1:8" s="328" customFormat="1">
      <c r="A572" s="335"/>
      <c r="B572" s="641"/>
      <c r="C572" s="376"/>
      <c r="D572" s="377"/>
    </row>
    <row r="573" spans="1:8" s="328" customFormat="1" ht="38.25">
      <c r="A573" s="335" t="s">
        <v>905</v>
      </c>
      <c r="B573" s="638" t="s">
        <v>1141</v>
      </c>
      <c r="C573" s="376" t="s">
        <v>348</v>
      </c>
      <c r="D573" s="377">
        <v>35</v>
      </c>
      <c r="E573" s="340"/>
      <c r="F573" s="340">
        <f>E573*D573</f>
        <v>0</v>
      </c>
    </row>
    <row r="574" spans="1:8" s="328" customFormat="1">
      <c r="A574" s="335"/>
      <c r="B574" s="651" t="s">
        <v>1115</v>
      </c>
      <c r="C574" s="376"/>
      <c r="D574" s="377"/>
    </row>
    <row r="575" spans="1:8" s="328" customFormat="1" ht="51">
      <c r="A575" s="335"/>
      <c r="B575" s="639" t="s">
        <v>1142</v>
      </c>
      <c r="C575" s="376"/>
      <c r="D575" s="377"/>
    </row>
    <row r="576" spans="1:8" s="328" customFormat="1">
      <c r="B576" s="641"/>
      <c r="C576" s="376"/>
      <c r="D576" s="377"/>
    </row>
    <row r="577" spans="1:6" s="328" customFormat="1" ht="38.25">
      <c r="A577" s="335" t="s">
        <v>907</v>
      </c>
      <c r="B577" s="638" t="s">
        <v>1143</v>
      </c>
      <c r="C577" s="376" t="s">
        <v>348</v>
      </c>
      <c r="D577" s="377">
        <v>35</v>
      </c>
      <c r="E577" s="340"/>
      <c r="F577" s="340">
        <f>E577*D577</f>
        <v>0</v>
      </c>
    </row>
    <row r="578" spans="1:6" s="328" customFormat="1">
      <c r="B578" s="651" t="s">
        <v>1115</v>
      </c>
      <c r="C578" s="376"/>
      <c r="D578" s="377"/>
    </row>
    <row r="579" spans="1:6" s="328" customFormat="1" ht="76.5">
      <c r="A579" s="335"/>
      <c r="B579" s="639" t="s">
        <v>1144</v>
      </c>
      <c r="C579" s="376"/>
      <c r="D579" s="377"/>
    </row>
    <row r="580" spans="1:6" s="328" customFormat="1">
      <c r="B580" s="641"/>
    </row>
    <row r="581" spans="1:6" s="328" customFormat="1">
      <c r="B581" s="638" t="s">
        <v>1145</v>
      </c>
      <c r="F581" s="423">
        <f>SUM(F523:F579)</f>
        <v>0</v>
      </c>
    </row>
    <row r="585" spans="1:6" s="329" customFormat="1" ht="38.25">
      <c r="A585" s="656" t="s">
        <v>899</v>
      </c>
      <c r="B585" s="655" t="s">
        <v>1662</v>
      </c>
      <c r="C585" s="336"/>
      <c r="D585" s="336"/>
      <c r="E585" s="337"/>
      <c r="F585" s="337"/>
    </row>
    <row r="586" spans="1:6" s="329" customFormat="1" ht="12.75">
      <c r="A586" s="335"/>
      <c r="B586" s="652"/>
      <c r="C586" s="336"/>
      <c r="D586" s="336"/>
      <c r="E586" s="340"/>
      <c r="F586" s="340"/>
    </row>
    <row r="587" spans="1:6" s="329" customFormat="1" ht="38.25">
      <c r="A587" s="335" t="s">
        <v>867</v>
      </c>
      <c r="B587" s="642" t="s">
        <v>1146</v>
      </c>
      <c r="C587" s="336" t="s">
        <v>348</v>
      </c>
      <c r="D587" s="336">
        <v>185</v>
      </c>
      <c r="E587" s="340"/>
      <c r="F587" s="340">
        <f>E587*D587</f>
        <v>0</v>
      </c>
    </row>
    <row r="588" spans="1:6" s="329" customFormat="1" ht="12.75">
      <c r="A588" s="335"/>
      <c r="B588" s="653"/>
      <c r="C588" s="336"/>
      <c r="D588" s="336"/>
      <c r="E588" s="340"/>
      <c r="F588" s="340"/>
    </row>
    <row r="589" spans="1:6" s="329" customFormat="1" ht="38.25">
      <c r="A589" s="335" t="s">
        <v>870</v>
      </c>
      <c r="B589" s="642" t="s">
        <v>1147</v>
      </c>
      <c r="C589" s="336" t="s">
        <v>869</v>
      </c>
      <c r="D589" s="336">
        <v>1</v>
      </c>
      <c r="E589" s="340"/>
      <c r="F589" s="340">
        <f>E589*D589</f>
        <v>0</v>
      </c>
    </row>
    <row r="590" spans="1:6" s="329" customFormat="1" ht="12.75">
      <c r="A590" s="335"/>
      <c r="B590" s="642"/>
      <c r="C590" s="336"/>
      <c r="D590" s="336"/>
      <c r="E590" s="340"/>
      <c r="F590" s="340"/>
    </row>
    <row r="591" spans="1:6" s="329" customFormat="1" ht="51">
      <c r="A591" s="335" t="s">
        <v>873</v>
      </c>
      <c r="B591" s="639" t="s">
        <v>1148</v>
      </c>
    </row>
    <row r="592" spans="1:6" s="329" customFormat="1" ht="25.5">
      <c r="A592" s="335"/>
      <c r="B592" s="639" t="s">
        <v>1663</v>
      </c>
      <c r="C592" s="336" t="s">
        <v>37</v>
      </c>
      <c r="D592" s="336">
        <v>9</v>
      </c>
      <c r="E592" s="340"/>
      <c r="F592" s="340">
        <f>E592*D592</f>
        <v>0</v>
      </c>
    </row>
    <row r="593" spans="1:6" s="329" customFormat="1" ht="12.75">
      <c r="A593" s="335"/>
      <c r="B593" s="639"/>
      <c r="C593" s="346"/>
      <c r="D593" s="357"/>
      <c r="E593" s="340"/>
      <c r="F593" s="340"/>
    </row>
    <row r="594" spans="1:6" s="329" customFormat="1" ht="63.75">
      <c r="A594" s="335" t="s">
        <v>887</v>
      </c>
      <c r="B594" s="639" t="s">
        <v>1664</v>
      </c>
    </row>
    <row r="595" spans="1:6" s="329" customFormat="1" ht="16.5" customHeight="1">
      <c r="A595" s="335"/>
      <c r="B595" s="639" t="s">
        <v>1665</v>
      </c>
      <c r="C595" s="336" t="s">
        <v>37</v>
      </c>
      <c r="D595" s="336">
        <v>9</v>
      </c>
      <c r="E595" s="340"/>
      <c r="F595" s="340">
        <f>E595*D595</f>
        <v>0</v>
      </c>
    </row>
    <row r="596" spans="1:6" s="329" customFormat="1" ht="12.75">
      <c r="A596" s="335"/>
      <c r="B596" s="639"/>
      <c r="C596" s="336"/>
      <c r="D596" s="336"/>
      <c r="E596" s="340"/>
      <c r="F596" s="340"/>
    </row>
    <row r="597" spans="1:6" s="329" customFormat="1" ht="51">
      <c r="A597" s="335" t="s">
        <v>893</v>
      </c>
      <c r="B597" s="639" t="s">
        <v>1666</v>
      </c>
      <c r="C597" s="336" t="s">
        <v>37</v>
      </c>
      <c r="D597" s="336">
        <v>110</v>
      </c>
      <c r="E597" s="340"/>
      <c r="F597" s="340">
        <f>E597*D597</f>
        <v>0</v>
      </c>
    </row>
    <row r="598" spans="1:6" s="329" customFormat="1" ht="12.75">
      <c r="A598" s="335"/>
      <c r="B598" s="639"/>
      <c r="C598" s="336"/>
      <c r="D598" s="336"/>
      <c r="E598" s="340"/>
      <c r="F598" s="340"/>
    </row>
    <row r="599" spans="1:6" s="329" customFormat="1" ht="51">
      <c r="A599" s="335" t="s">
        <v>895</v>
      </c>
      <c r="B599" s="639" t="s">
        <v>1667</v>
      </c>
      <c r="C599" s="336" t="s">
        <v>37</v>
      </c>
      <c r="D599" s="336">
        <v>60</v>
      </c>
      <c r="E599" s="340"/>
      <c r="F599" s="340">
        <f>E599*D599</f>
        <v>0</v>
      </c>
    </row>
    <row r="600" spans="1:6" s="329" customFormat="1" ht="12.75">
      <c r="A600" s="335"/>
      <c r="B600" s="639"/>
      <c r="C600" s="336"/>
      <c r="D600" s="336"/>
      <c r="E600" s="340"/>
      <c r="F600" s="340"/>
    </row>
    <row r="601" spans="1:6" s="329" customFormat="1" ht="51">
      <c r="A601" s="335" t="s">
        <v>897</v>
      </c>
      <c r="B601" s="639" t="s">
        <v>1668</v>
      </c>
      <c r="C601" s="336" t="s">
        <v>348</v>
      </c>
      <c r="D601" s="336">
        <v>180</v>
      </c>
      <c r="E601" s="340"/>
      <c r="F601" s="340">
        <f>E601*D601</f>
        <v>0</v>
      </c>
    </row>
    <row r="602" spans="1:6" s="329" customFormat="1" ht="12.75">
      <c r="A602" s="335"/>
      <c r="B602" s="639"/>
      <c r="C602" s="346"/>
      <c r="D602" s="357"/>
      <c r="E602" s="340"/>
      <c r="F602" s="340"/>
    </row>
    <row r="603" spans="1:6" s="329" customFormat="1" ht="76.5">
      <c r="A603" s="335" t="s">
        <v>899</v>
      </c>
      <c r="B603" s="639" t="s">
        <v>1669</v>
      </c>
      <c r="C603" s="336" t="s">
        <v>37</v>
      </c>
      <c r="D603" s="336">
        <v>7</v>
      </c>
      <c r="E603" s="340"/>
      <c r="F603" s="340">
        <f>E603*D603</f>
        <v>0</v>
      </c>
    </row>
    <row r="604" spans="1:6" s="329" customFormat="1" ht="12.75">
      <c r="A604" s="335"/>
      <c r="B604" s="639"/>
      <c r="C604" s="346"/>
      <c r="D604" s="357"/>
      <c r="E604" s="340"/>
      <c r="F604" s="340"/>
    </row>
    <row r="605" spans="1:6" s="329" customFormat="1" ht="63.75">
      <c r="A605" s="335" t="s">
        <v>901</v>
      </c>
      <c r="B605" s="639" t="s">
        <v>1670</v>
      </c>
      <c r="C605" s="336" t="s">
        <v>37</v>
      </c>
      <c r="D605" s="336">
        <v>7</v>
      </c>
      <c r="E605" s="340"/>
      <c r="F605" s="340">
        <f>E605*D605</f>
        <v>0</v>
      </c>
    </row>
    <row r="606" spans="1:6" s="329" customFormat="1" ht="12.75">
      <c r="A606" s="335"/>
      <c r="B606" s="639"/>
      <c r="C606" s="346"/>
      <c r="D606" s="357"/>
      <c r="E606" s="340"/>
      <c r="F606" s="340"/>
    </row>
    <row r="607" spans="1:6" s="329" customFormat="1" ht="38.25">
      <c r="A607" s="335" t="s">
        <v>903</v>
      </c>
      <c r="B607" s="639" t="s">
        <v>1149</v>
      </c>
      <c r="C607" s="336" t="s">
        <v>37</v>
      </c>
      <c r="D607" s="336">
        <v>7</v>
      </c>
      <c r="E607" s="340"/>
      <c r="F607" s="340">
        <f>E607*D607</f>
        <v>0</v>
      </c>
    </row>
    <row r="608" spans="1:6" s="329" customFormat="1" ht="12.75">
      <c r="A608" s="335"/>
      <c r="B608" s="639"/>
      <c r="C608" s="346"/>
      <c r="D608" s="357"/>
      <c r="E608" s="340"/>
      <c r="F608" s="340"/>
    </row>
    <row r="609" spans="1:6" s="329" customFormat="1" ht="76.5">
      <c r="A609" s="335" t="s">
        <v>905</v>
      </c>
      <c r="B609" s="639" t="s">
        <v>1150</v>
      </c>
      <c r="C609" s="336" t="s">
        <v>869</v>
      </c>
      <c r="D609" s="336">
        <v>1</v>
      </c>
      <c r="E609" s="340"/>
      <c r="F609" s="340">
        <f>E609*D609</f>
        <v>0</v>
      </c>
    </row>
    <row r="610" spans="1:6" s="329" customFormat="1" ht="12.75">
      <c r="A610" s="335"/>
      <c r="B610" s="639"/>
      <c r="C610" s="346"/>
      <c r="D610" s="357"/>
      <c r="E610" s="340"/>
      <c r="F610" s="340"/>
    </row>
    <row r="611" spans="1:6" s="329" customFormat="1" ht="127.5">
      <c r="A611" s="335" t="s">
        <v>907</v>
      </c>
      <c r="B611" s="639" t="s">
        <v>1151</v>
      </c>
      <c r="C611" s="336" t="s">
        <v>869</v>
      </c>
      <c r="D611" s="336">
        <v>1</v>
      </c>
      <c r="E611" s="340"/>
      <c r="F611" s="340">
        <f>E611*D611</f>
        <v>0</v>
      </c>
    </row>
    <row r="612" spans="1:6" s="329" customFormat="1" ht="12.75">
      <c r="A612" s="335" t="s">
        <v>1152</v>
      </c>
      <c r="B612" s="639"/>
      <c r="C612" s="346"/>
      <c r="D612" s="357"/>
      <c r="E612" s="340"/>
      <c r="F612" s="340"/>
    </row>
    <row r="613" spans="1:6" s="329" customFormat="1" ht="51">
      <c r="A613" s="335" t="s">
        <v>909</v>
      </c>
      <c r="B613" s="639" t="s">
        <v>1153</v>
      </c>
      <c r="C613" s="336" t="s">
        <v>872</v>
      </c>
      <c r="D613" s="336">
        <v>1</v>
      </c>
      <c r="E613" s="340"/>
      <c r="F613" s="340">
        <f>E613*D613</f>
        <v>0</v>
      </c>
    </row>
    <row r="614" spans="1:6" s="329" customFormat="1" ht="12.75">
      <c r="A614" s="335"/>
      <c r="B614" s="639"/>
      <c r="C614" s="346"/>
      <c r="D614" s="357"/>
      <c r="E614" s="340"/>
      <c r="F614" s="340"/>
    </row>
    <row r="615" spans="1:6" s="329" customFormat="1" ht="30.75" customHeight="1">
      <c r="A615" s="335" t="s">
        <v>971</v>
      </c>
      <c r="B615" s="639" t="s">
        <v>1154</v>
      </c>
      <c r="C615" s="336" t="s">
        <v>872</v>
      </c>
      <c r="D615" s="336">
        <v>1</v>
      </c>
      <c r="E615" s="340"/>
      <c r="F615" s="340">
        <f>E615*D615</f>
        <v>0</v>
      </c>
    </row>
    <row r="616" spans="1:6" s="329" customFormat="1" ht="12.75">
      <c r="A616" s="335"/>
      <c r="B616" s="639"/>
      <c r="C616" s="336"/>
      <c r="D616" s="336"/>
      <c r="E616" s="340"/>
      <c r="F616" s="340"/>
    </row>
    <row r="617" spans="1:6" s="329" customFormat="1" ht="12.75">
      <c r="A617" s="335"/>
      <c r="B617" s="638" t="s">
        <v>1155</v>
      </c>
      <c r="C617" s="336"/>
      <c r="D617" s="336"/>
      <c r="E617" s="340"/>
      <c r="F617" s="422">
        <f>SUM(F587:F615)</f>
        <v>0</v>
      </c>
    </row>
    <row r="621" spans="1:6" s="329" customFormat="1" ht="12.75">
      <c r="A621" s="656" t="s">
        <v>901</v>
      </c>
      <c r="B621" s="655" t="s">
        <v>1671</v>
      </c>
      <c r="C621" s="336"/>
      <c r="D621" s="336"/>
      <c r="E621" s="337"/>
      <c r="F621" s="337"/>
    </row>
    <row r="622" spans="1:6" s="329" customFormat="1" ht="12.75">
      <c r="A622" s="335"/>
      <c r="B622" s="638"/>
      <c r="C622" s="336"/>
      <c r="D622" s="336"/>
      <c r="E622" s="337"/>
      <c r="F622" s="337"/>
    </row>
    <row r="623" spans="1:6" s="329" customFormat="1" ht="63.75">
      <c r="A623" s="335" t="s">
        <v>867</v>
      </c>
      <c r="B623" s="642" t="s">
        <v>1156</v>
      </c>
      <c r="C623" s="339" t="s">
        <v>872</v>
      </c>
      <c r="D623" s="339">
        <v>1</v>
      </c>
      <c r="E623" s="385"/>
      <c r="F623" s="340">
        <f>E623*D623</f>
        <v>0</v>
      </c>
    </row>
    <row r="624" spans="1:6" s="329" customFormat="1" ht="12.75">
      <c r="A624" s="335"/>
      <c r="B624" s="642"/>
      <c r="C624" s="339"/>
      <c r="D624" s="339"/>
      <c r="E624" s="340"/>
      <c r="F624" s="340"/>
    </row>
    <row r="625" spans="1:6" s="329" customFormat="1" ht="51">
      <c r="A625" s="335" t="s">
        <v>870</v>
      </c>
      <c r="B625" s="642" t="s">
        <v>1157</v>
      </c>
      <c r="C625" s="357" t="s">
        <v>872</v>
      </c>
      <c r="D625" s="357">
        <v>1</v>
      </c>
      <c r="E625" s="385"/>
      <c r="F625" s="340">
        <f>E625*D625</f>
        <v>0</v>
      </c>
    </row>
    <row r="626" spans="1:6" s="329" customFormat="1" ht="12.75">
      <c r="A626" s="335"/>
      <c r="B626" s="642"/>
      <c r="C626" s="357"/>
      <c r="D626" s="357"/>
      <c r="E626" s="340"/>
      <c r="F626" s="340"/>
    </row>
    <row r="627" spans="1:6" s="329" customFormat="1" ht="38.25">
      <c r="A627" s="335" t="s">
        <v>873</v>
      </c>
      <c r="B627" s="642" t="s">
        <v>1158</v>
      </c>
      <c r="C627" s="357" t="s">
        <v>872</v>
      </c>
      <c r="D627" s="357">
        <v>1</v>
      </c>
      <c r="E627" s="385"/>
      <c r="F627" s="340">
        <f>E627*D627</f>
        <v>0</v>
      </c>
    </row>
    <row r="628" spans="1:6" s="329" customFormat="1" ht="12.75">
      <c r="A628" s="335"/>
      <c r="B628" s="642"/>
      <c r="C628" s="357"/>
      <c r="D628" s="357"/>
      <c r="E628" s="340"/>
      <c r="F628" s="340"/>
    </row>
    <row r="629" spans="1:6" s="329" customFormat="1" ht="12.75">
      <c r="A629" s="335"/>
      <c r="B629" s="643" t="s">
        <v>1159</v>
      </c>
      <c r="C629" s="339"/>
      <c r="D629" s="339"/>
      <c r="E629" s="340"/>
      <c r="F629" s="422">
        <f>SUM(F623:F627)</f>
        <v>0</v>
      </c>
    </row>
    <row r="633" spans="1:6" s="329" customFormat="1" ht="15" customHeight="1">
      <c r="A633" s="335"/>
      <c r="B633" s="657" t="s">
        <v>1549</v>
      </c>
      <c r="C633" s="336"/>
      <c r="D633" s="336"/>
      <c r="E633" s="337"/>
      <c r="F633" s="337"/>
    </row>
    <row r="634" spans="1:6" s="329" customFormat="1" ht="15" customHeight="1">
      <c r="A634" s="335"/>
      <c r="B634" s="639"/>
      <c r="C634" s="336"/>
      <c r="D634" s="336"/>
      <c r="E634" s="337"/>
      <c r="F634" s="337"/>
    </row>
    <row r="635" spans="1:6" s="329" customFormat="1" ht="15" customHeight="1">
      <c r="A635" s="658" t="s">
        <v>867</v>
      </c>
      <c r="B635" s="775" t="s">
        <v>1673</v>
      </c>
      <c r="C635" s="775"/>
      <c r="D635" s="775"/>
      <c r="E635" s="775"/>
      <c r="F635" s="666">
        <f>SUM(F69)</f>
        <v>0</v>
      </c>
    </row>
    <row r="636" spans="1:6" s="329" customFormat="1" ht="15" customHeight="1">
      <c r="A636" s="658" t="s">
        <v>870</v>
      </c>
      <c r="B636" s="775" t="s">
        <v>1674</v>
      </c>
      <c r="C636" s="775"/>
      <c r="D636" s="775"/>
      <c r="E636" s="775"/>
      <c r="F636" s="668">
        <f>SUM(F113)</f>
        <v>0</v>
      </c>
    </row>
    <row r="637" spans="1:6" s="329" customFormat="1" ht="15" customHeight="1">
      <c r="A637" s="658" t="s">
        <v>873</v>
      </c>
      <c r="B637" s="775" t="s">
        <v>1675</v>
      </c>
      <c r="C637" s="775"/>
      <c r="D637" s="775"/>
      <c r="E637" s="775"/>
      <c r="F637" s="668">
        <f>SUM(F188)</f>
        <v>0</v>
      </c>
    </row>
    <row r="638" spans="1:6" s="329" customFormat="1" ht="15" customHeight="1">
      <c r="A638" s="658" t="s">
        <v>887</v>
      </c>
      <c r="B638" s="775" t="s">
        <v>1676</v>
      </c>
      <c r="C638" s="781"/>
      <c r="D638" s="781"/>
      <c r="E638" s="781"/>
      <c r="F638" s="668">
        <f>SUM(F294)</f>
        <v>0</v>
      </c>
    </row>
    <row r="639" spans="1:6" s="329" customFormat="1" ht="15" customHeight="1">
      <c r="A639" s="658" t="s">
        <v>889</v>
      </c>
      <c r="B639" s="775" t="s">
        <v>1677</v>
      </c>
      <c r="C639" s="781"/>
      <c r="D639" s="781"/>
      <c r="E639" s="781"/>
      <c r="F639" s="668">
        <f>SUM(F370)</f>
        <v>0</v>
      </c>
    </row>
    <row r="640" spans="1:6" s="329" customFormat="1" ht="15" customHeight="1">
      <c r="A640" s="658" t="s">
        <v>891</v>
      </c>
      <c r="B640" s="775" t="s">
        <v>1678</v>
      </c>
      <c r="C640" s="775"/>
      <c r="D640" s="775"/>
      <c r="E640" s="775"/>
      <c r="F640" s="668">
        <f>SUM(F398)</f>
        <v>0</v>
      </c>
    </row>
    <row r="641" spans="1:6" s="329" customFormat="1" ht="15" customHeight="1">
      <c r="A641" s="658" t="s">
        <v>893</v>
      </c>
      <c r="B641" s="775" t="s">
        <v>1679</v>
      </c>
      <c r="C641" s="781"/>
      <c r="D641" s="781"/>
      <c r="E641" s="781"/>
      <c r="F641" s="668">
        <f>SUM(F432)</f>
        <v>0</v>
      </c>
    </row>
    <row r="642" spans="1:6" s="329" customFormat="1" ht="15" customHeight="1">
      <c r="A642" s="658" t="s">
        <v>895</v>
      </c>
      <c r="B642" s="775" t="s">
        <v>1680</v>
      </c>
      <c r="C642" s="775"/>
      <c r="D642" s="775"/>
      <c r="E642" s="775"/>
      <c r="F642" s="668">
        <f>SUM(F515)</f>
        <v>0</v>
      </c>
    </row>
    <row r="643" spans="1:6" s="329" customFormat="1" ht="15" customHeight="1">
      <c r="A643" s="658" t="s">
        <v>897</v>
      </c>
      <c r="B643" s="775" t="s">
        <v>1681</v>
      </c>
      <c r="C643" s="775"/>
      <c r="D643" s="775"/>
      <c r="E643" s="775"/>
      <c r="F643" s="668">
        <f>SUM(F581)</f>
        <v>0</v>
      </c>
    </row>
    <row r="644" spans="1:6" s="329" customFormat="1" ht="15" customHeight="1">
      <c r="A644" s="658" t="s">
        <v>899</v>
      </c>
      <c r="B644" s="775" t="s">
        <v>1682</v>
      </c>
      <c r="C644" s="781"/>
      <c r="D644" s="781"/>
      <c r="E644" s="781"/>
      <c r="F644" s="668">
        <f>SUM(F617)</f>
        <v>0</v>
      </c>
    </row>
    <row r="645" spans="1:6" s="329" customFormat="1" ht="15" customHeight="1">
      <c r="A645" s="658" t="s">
        <v>901</v>
      </c>
      <c r="B645" s="775" t="s">
        <v>1683</v>
      </c>
      <c r="C645" s="775"/>
      <c r="D645" s="775"/>
      <c r="E645" s="775"/>
      <c r="F645" s="668">
        <f>SUM(F629)</f>
        <v>0</v>
      </c>
    </row>
    <row r="646" spans="1:6" s="329" customFormat="1" ht="15" customHeight="1">
      <c r="A646" s="658"/>
      <c r="B646" s="661"/>
      <c r="C646" s="660"/>
      <c r="D646" s="660"/>
      <c r="E646" s="659"/>
      <c r="F646" s="659"/>
    </row>
    <row r="647" spans="1:6" s="329" customFormat="1" ht="15" customHeight="1">
      <c r="A647" s="658"/>
      <c r="B647" s="662" t="s">
        <v>1352</v>
      </c>
      <c r="C647" s="660"/>
      <c r="D647" s="660"/>
      <c r="E647" s="659"/>
      <c r="F647" s="663">
        <f>SUM(F635:F645)</f>
        <v>0</v>
      </c>
    </row>
    <row r="648" spans="1:6" s="329" customFormat="1" ht="15" customHeight="1">
      <c r="A648" s="658"/>
      <c r="B648" s="664" t="s">
        <v>1161</v>
      </c>
      <c r="C648" s="665"/>
      <c r="D648" s="665"/>
      <c r="E648" s="666"/>
      <c r="F648" s="667">
        <f>F647*0.25</f>
        <v>0</v>
      </c>
    </row>
    <row r="649" spans="1:6" s="329" customFormat="1" ht="15" customHeight="1">
      <c r="A649" s="658"/>
      <c r="B649" s="662" t="s">
        <v>1672</v>
      </c>
      <c r="C649" s="660"/>
      <c r="D649" s="660"/>
      <c r="E649" s="659"/>
      <c r="F649" s="663">
        <f>F647*1.25</f>
        <v>0</v>
      </c>
    </row>
    <row r="650" spans="1:6" s="329" customFormat="1" ht="12.75">
      <c r="A650" s="335"/>
      <c r="B650" s="639"/>
      <c r="C650" s="346"/>
      <c r="D650" s="346"/>
      <c r="E650" s="340"/>
      <c r="F650" s="340"/>
    </row>
    <row r="651" spans="1:6" s="329" customFormat="1" ht="12.75">
      <c r="A651" s="335"/>
      <c r="B651" s="639" t="s">
        <v>1162</v>
      </c>
      <c r="C651" s="346"/>
      <c r="D651" s="346"/>
      <c r="E651" s="340"/>
      <c r="F651" s="340"/>
    </row>
    <row r="652" spans="1:6" s="329" customFormat="1" ht="12.75">
      <c r="A652" s="335"/>
      <c r="B652" s="639" t="s">
        <v>254</v>
      </c>
      <c r="C652" s="346"/>
      <c r="D652" s="346"/>
      <c r="E652" s="340"/>
      <c r="F652" s="340"/>
    </row>
    <row r="653" spans="1:6" s="329" customFormat="1" ht="12.75">
      <c r="A653" s="335"/>
      <c r="B653" s="639"/>
      <c r="C653" s="346"/>
      <c r="D653" s="346"/>
      <c r="E653" s="340"/>
      <c r="F653" s="340"/>
    </row>
    <row r="654" spans="1:6" s="329" customFormat="1" ht="12.75">
      <c r="A654" s="335"/>
      <c r="B654" s="639"/>
      <c r="C654" s="346"/>
      <c r="D654" s="346"/>
      <c r="E654" s="340"/>
      <c r="F654" s="340"/>
    </row>
    <row r="656" spans="1:6" ht="18.75">
      <c r="A656" s="402"/>
    </row>
    <row r="657" spans="1:1" ht="18.75">
      <c r="A657" s="402"/>
    </row>
  </sheetData>
  <mergeCells count="27">
    <mergeCell ref="B642:E642"/>
    <mergeCell ref="B643:E643"/>
    <mergeCell ref="B645:E645"/>
    <mergeCell ref="A27:F27"/>
    <mergeCell ref="B21:F21"/>
    <mergeCell ref="A24:F24"/>
    <mergeCell ref="B644:E644"/>
    <mergeCell ref="B31:E31"/>
    <mergeCell ref="A32:E32"/>
    <mergeCell ref="B638:E638"/>
    <mergeCell ref="B639:E639"/>
    <mergeCell ref="B641:E641"/>
    <mergeCell ref="B33:E33"/>
    <mergeCell ref="B35:E35"/>
    <mergeCell ref="D36:F36"/>
    <mergeCell ref="D39:F39"/>
    <mergeCell ref="B12:F12"/>
    <mergeCell ref="A13:F13"/>
    <mergeCell ref="B14:F14"/>
    <mergeCell ref="B15:F15"/>
    <mergeCell ref="A17:F17"/>
    <mergeCell ref="B640:E640"/>
    <mergeCell ref="D42:F42"/>
    <mergeCell ref="D43:F43"/>
    <mergeCell ref="B635:E635"/>
    <mergeCell ref="B636:E636"/>
    <mergeCell ref="B637:E637"/>
  </mergeCells>
  <phoneticPr fontId="203" type="noConversion"/>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3:F470"/>
  <sheetViews>
    <sheetView topLeftCell="A445" zoomScale="110" zoomScaleNormal="110" zoomScaleSheetLayoutView="100" zoomScalePageLayoutView="80" workbookViewId="0">
      <selection activeCell="F467" sqref="F467"/>
    </sheetView>
  </sheetViews>
  <sheetFormatPr defaultRowHeight="12" outlineLevelRow="1"/>
  <cols>
    <col min="1" max="1" width="5.83203125" style="553" customWidth="1"/>
    <col min="2" max="2" width="61.6640625" style="630" customWidth="1"/>
    <col min="3" max="3" width="9.33203125" customWidth="1"/>
    <col min="5" max="5" width="11.5" customWidth="1"/>
    <col min="6" max="6" width="12.33203125" customWidth="1"/>
  </cols>
  <sheetData>
    <row r="3" spans="1:6" ht="14.25">
      <c r="A3" s="554"/>
      <c r="B3" s="600"/>
      <c r="C3" s="43"/>
      <c r="D3" s="50" t="s">
        <v>245</v>
      </c>
      <c r="E3" s="49"/>
      <c r="F3" s="49"/>
    </row>
    <row r="4" spans="1:6" ht="14.25">
      <c r="A4" s="554"/>
      <c r="B4" s="600"/>
      <c r="C4" s="43"/>
      <c r="D4" s="50" t="s">
        <v>246</v>
      </c>
      <c r="E4" s="49"/>
      <c r="F4" s="49"/>
    </row>
    <row r="5" spans="1:6" ht="14.25">
      <c r="A5" s="554"/>
      <c r="B5" s="600"/>
      <c r="C5" s="43"/>
      <c r="D5" s="50" t="s">
        <v>247</v>
      </c>
      <c r="E5" s="49"/>
      <c r="F5" s="49"/>
    </row>
    <row r="10" spans="1:6" ht="15">
      <c r="B10" s="737"/>
      <c r="C10" s="737"/>
      <c r="D10" s="737"/>
      <c r="E10" s="737"/>
      <c r="F10" s="737"/>
    </row>
    <row r="11" spans="1:6" ht="15">
      <c r="A11" s="737" t="s">
        <v>1556</v>
      </c>
      <c r="B11" s="737"/>
      <c r="C11" s="737"/>
      <c r="D11" s="737"/>
      <c r="E11" s="737"/>
      <c r="F11" s="409"/>
    </row>
    <row r="12" spans="1:6" ht="15">
      <c r="A12" s="555"/>
      <c r="B12" s="737" t="s">
        <v>1557</v>
      </c>
      <c r="C12" s="737"/>
      <c r="D12" s="737"/>
      <c r="E12" s="737"/>
      <c r="F12" s="409"/>
    </row>
    <row r="13" spans="1:6" ht="15">
      <c r="A13" s="555"/>
      <c r="B13" s="737" t="s">
        <v>1558</v>
      </c>
      <c r="C13" s="737"/>
      <c r="D13" s="737"/>
      <c r="E13" s="737"/>
      <c r="F13" s="409"/>
    </row>
    <row r="14" spans="1:6" ht="15">
      <c r="A14" s="555"/>
      <c r="B14" s="601"/>
      <c r="C14" s="485"/>
      <c r="D14" s="485"/>
      <c r="E14" s="485"/>
      <c r="F14" s="409"/>
    </row>
    <row r="15" spans="1:6" ht="15">
      <c r="A15" s="555"/>
      <c r="B15" s="602"/>
      <c r="C15" s="485"/>
      <c r="D15" s="485"/>
      <c r="E15" s="485"/>
      <c r="F15" s="409"/>
    </row>
    <row r="16" spans="1:6" ht="32.25" customHeight="1">
      <c r="A16" s="774" t="s">
        <v>1559</v>
      </c>
      <c r="B16" s="737"/>
      <c r="C16" s="737"/>
      <c r="D16" s="737"/>
      <c r="E16" s="737"/>
      <c r="F16" s="577"/>
    </row>
    <row r="17" spans="1:6" ht="14.25" customHeight="1">
      <c r="A17" s="554"/>
      <c r="B17" s="792"/>
      <c r="C17" s="792"/>
      <c r="D17" s="792"/>
      <c r="E17" s="792"/>
      <c r="F17" s="577"/>
    </row>
    <row r="18" spans="1:6" ht="14.25" customHeight="1">
      <c r="A18" s="554"/>
      <c r="B18" s="602"/>
      <c r="C18" s="577"/>
      <c r="D18" s="577"/>
      <c r="E18" s="577"/>
      <c r="F18" s="577"/>
    </row>
    <row r="19" spans="1:6" ht="14.25" customHeight="1">
      <c r="A19" s="554"/>
      <c r="B19" s="602"/>
      <c r="C19" s="577"/>
      <c r="D19" s="577"/>
      <c r="E19" s="577"/>
      <c r="F19" s="577"/>
    </row>
    <row r="20" spans="1:6" ht="18.75">
      <c r="A20" s="554"/>
      <c r="B20" s="782" t="s">
        <v>266</v>
      </c>
      <c r="C20" s="783"/>
      <c r="D20" s="783"/>
      <c r="E20" s="783"/>
      <c r="F20" s="783"/>
    </row>
    <row r="21" spans="1:6" ht="18.75">
      <c r="A21" s="554"/>
      <c r="B21" s="603"/>
      <c r="C21" s="578"/>
      <c r="D21" s="578"/>
      <c r="E21" s="578"/>
      <c r="F21" s="578"/>
    </row>
    <row r="22" spans="1:6" ht="49.5" customHeight="1">
      <c r="A22" s="554"/>
      <c r="B22" s="735" t="s">
        <v>265</v>
      </c>
      <c r="C22" s="736"/>
      <c r="D22" s="736"/>
      <c r="E22" s="736"/>
      <c r="F22" s="736"/>
    </row>
    <row r="23" spans="1:6" ht="35.25" customHeight="1">
      <c r="A23" s="774" t="s">
        <v>1560</v>
      </c>
      <c r="B23" s="737"/>
      <c r="C23" s="737"/>
      <c r="D23" s="737"/>
      <c r="E23" s="737"/>
      <c r="F23" s="550"/>
    </row>
    <row r="24" spans="1:6" ht="15">
      <c r="A24" s="555"/>
      <c r="B24" s="604"/>
      <c r="C24" s="45"/>
      <c r="D24" s="45"/>
      <c r="E24" s="45"/>
      <c r="F24" s="45"/>
    </row>
    <row r="25" spans="1:6" ht="15">
      <c r="A25" s="555"/>
      <c r="B25" s="604"/>
      <c r="C25" s="45"/>
      <c r="D25" s="45"/>
      <c r="E25" s="45"/>
      <c r="F25" s="45"/>
    </row>
    <row r="26" spans="1:6" ht="15">
      <c r="A26" s="556" t="s">
        <v>860</v>
      </c>
      <c r="B26" s="786" t="s">
        <v>861</v>
      </c>
      <c r="C26" s="786"/>
      <c r="D26" s="786"/>
      <c r="E26" s="786"/>
      <c r="F26" s="45"/>
    </row>
    <row r="27" spans="1:6" ht="15">
      <c r="A27" s="556" t="s">
        <v>862</v>
      </c>
      <c r="B27" s="748" t="s">
        <v>1363</v>
      </c>
      <c r="C27" s="786"/>
      <c r="D27" s="786"/>
      <c r="E27" s="786"/>
    </row>
    <row r="30" spans="1:6" ht="15.75">
      <c r="A30" s="741" t="s">
        <v>1336</v>
      </c>
      <c r="B30" s="741"/>
      <c r="C30" s="741"/>
      <c r="D30" s="741"/>
      <c r="E30" s="741"/>
      <c r="F30" s="741"/>
    </row>
    <row r="31" spans="1:6" ht="15.75">
      <c r="A31" s="554"/>
      <c r="B31" s="743"/>
      <c r="C31" s="744"/>
      <c r="D31" s="744"/>
      <c r="E31" s="744"/>
      <c r="F31" s="744"/>
    </row>
    <row r="32" spans="1:6" ht="15.75">
      <c r="A32" s="554"/>
      <c r="B32" s="745"/>
      <c r="C32" s="744"/>
      <c r="D32" s="744"/>
      <c r="E32" s="744"/>
      <c r="F32" s="744"/>
    </row>
    <row r="33" spans="1:6" ht="15.75">
      <c r="A33" s="554"/>
      <c r="B33" s="605"/>
      <c r="C33" s="47"/>
      <c r="D33" s="47"/>
      <c r="E33" s="47"/>
      <c r="F33" s="47"/>
    </row>
    <row r="34" spans="1:6" ht="15.75">
      <c r="A34" s="557"/>
      <c r="B34" s="605"/>
      <c r="C34" s="47"/>
      <c r="D34" s="39"/>
      <c r="E34" s="47"/>
      <c r="F34" s="47"/>
    </row>
    <row r="35" spans="1:6" ht="15.75">
      <c r="A35" s="557"/>
      <c r="B35" s="605"/>
      <c r="C35" s="47"/>
      <c r="D35" s="39"/>
      <c r="E35" s="47"/>
      <c r="F35" s="47"/>
    </row>
    <row r="36" spans="1:6" ht="14.25">
      <c r="A36" s="558"/>
      <c r="B36" s="600"/>
      <c r="C36" s="43"/>
      <c r="D36" s="43"/>
      <c r="E36" s="43"/>
      <c r="F36" s="43"/>
    </row>
    <row r="37" spans="1:6" ht="15.75">
      <c r="A37" s="557"/>
      <c r="B37" s="605"/>
      <c r="C37" s="47"/>
      <c r="D37" s="39"/>
      <c r="E37" s="47"/>
      <c r="F37" s="47"/>
    </row>
    <row r="39" spans="1:6" ht="15.75">
      <c r="A39" s="787"/>
      <c r="B39" s="787"/>
      <c r="C39" s="47"/>
      <c r="D39" s="39"/>
      <c r="E39" s="47"/>
      <c r="F39" s="47"/>
    </row>
    <row r="40" spans="1:6" ht="15">
      <c r="A40" s="787" t="s">
        <v>1335</v>
      </c>
      <c r="B40" s="787"/>
      <c r="C40" s="788" t="s">
        <v>258</v>
      </c>
      <c r="D40" s="788"/>
      <c r="E40" s="788"/>
      <c r="F40" s="788"/>
    </row>
    <row r="41" spans="1:6" ht="15.75">
      <c r="A41" s="557"/>
      <c r="B41" s="605"/>
      <c r="C41" s="47"/>
      <c r="D41" s="39"/>
      <c r="E41" s="47"/>
      <c r="F41" s="47"/>
    </row>
    <row r="46" spans="1:6">
      <c r="A46" s="785" t="s">
        <v>1362</v>
      </c>
      <c r="B46" s="785"/>
    </row>
    <row r="49" spans="1:6" s="386" customFormat="1" ht="25.5">
      <c r="A49" s="559" t="s">
        <v>1163</v>
      </c>
      <c r="B49" s="489" t="s">
        <v>1164</v>
      </c>
      <c r="C49" s="490" t="s">
        <v>1165</v>
      </c>
      <c r="D49" s="491" t="s">
        <v>18</v>
      </c>
      <c r="E49" s="492" t="s">
        <v>1166</v>
      </c>
      <c r="F49" s="492" t="s">
        <v>1167</v>
      </c>
    </row>
    <row r="50" spans="1:6" s="386" customFormat="1" ht="12.75">
      <c r="A50" s="686"/>
      <c r="B50" s="687"/>
      <c r="C50" s="688"/>
      <c r="D50" s="689"/>
      <c r="E50" s="690"/>
      <c r="F50" s="690"/>
    </row>
    <row r="51" spans="1:6" s="386" customFormat="1" ht="29.25" customHeight="1">
      <c r="A51" s="691"/>
      <c r="B51" s="599" t="s">
        <v>1759</v>
      </c>
      <c r="C51" s="693"/>
      <c r="D51" s="694"/>
      <c r="E51" s="695"/>
      <c r="F51" s="695"/>
    </row>
    <row r="52" spans="1:6" s="386" customFormat="1" ht="63.75">
      <c r="A52" s="691"/>
      <c r="B52" s="201" t="s">
        <v>1747</v>
      </c>
      <c r="C52" s="693"/>
      <c r="D52" s="694"/>
      <c r="E52" s="695"/>
      <c r="F52" s="695"/>
    </row>
    <row r="53" spans="1:6" s="386" customFormat="1" ht="12.75">
      <c r="A53" s="691"/>
      <c r="B53" s="692"/>
      <c r="C53" s="693"/>
      <c r="D53" s="694"/>
      <c r="E53" s="695"/>
      <c r="F53" s="695"/>
    </row>
    <row r="54" spans="1:6" s="386" customFormat="1" ht="12.75">
      <c r="A54" s="696"/>
      <c r="B54" s="697"/>
      <c r="C54" s="698"/>
      <c r="D54" s="699"/>
      <c r="E54" s="700"/>
      <c r="F54" s="700"/>
    </row>
    <row r="55" spans="1:6" s="387" customFormat="1" ht="15">
      <c r="A55" s="560" t="s">
        <v>867</v>
      </c>
      <c r="B55" s="606" t="s">
        <v>1168</v>
      </c>
      <c r="C55" s="493"/>
      <c r="D55" s="494"/>
      <c r="E55" s="495"/>
      <c r="F55" s="495"/>
    </row>
    <row r="56" spans="1:6" s="387" customFormat="1" ht="15">
      <c r="A56" s="561"/>
      <c r="B56" s="607"/>
      <c r="C56" s="389"/>
      <c r="D56" s="390"/>
      <c r="E56" s="392"/>
      <c r="F56" s="392"/>
    </row>
    <row r="57" spans="1:6" s="387" customFormat="1" ht="15">
      <c r="A57" s="562" t="s">
        <v>1169</v>
      </c>
      <c r="B57" s="608" t="s">
        <v>1170</v>
      </c>
      <c r="C57" s="496"/>
      <c r="D57" s="497"/>
      <c r="E57" s="498"/>
      <c r="F57" s="498"/>
    </row>
    <row r="58" spans="1:6" s="387" customFormat="1" ht="15">
      <c r="A58" s="552"/>
      <c r="B58" s="619"/>
      <c r="C58" s="389"/>
      <c r="D58" s="390"/>
      <c r="E58" s="392"/>
      <c r="F58" s="392"/>
    </row>
    <row r="59" spans="1:6" s="387" customFormat="1" ht="63.75">
      <c r="A59" s="563" t="s">
        <v>867</v>
      </c>
      <c r="B59" s="395" t="s">
        <v>1171</v>
      </c>
      <c r="C59" s="389"/>
      <c r="D59" s="390"/>
      <c r="E59" s="392"/>
      <c r="F59" s="392"/>
    </row>
    <row r="60" spans="1:6" s="387" customFormat="1" ht="14.25">
      <c r="A60" s="563"/>
      <c r="B60" s="609" t="s">
        <v>1172</v>
      </c>
      <c r="C60" s="389" t="s">
        <v>348</v>
      </c>
      <c r="D60" s="390">
        <v>60</v>
      </c>
      <c r="E60" s="392"/>
      <c r="F60" s="392">
        <f>E60*D60</f>
        <v>0</v>
      </c>
    </row>
    <row r="61" spans="1:6" s="387" customFormat="1" ht="38.25">
      <c r="A61" s="563" t="s">
        <v>870</v>
      </c>
      <c r="B61" s="395" t="s">
        <v>1173</v>
      </c>
      <c r="C61" s="389"/>
      <c r="D61" s="390"/>
      <c r="E61" s="392"/>
      <c r="F61" s="392"/>
    </row>
    <row r="62" spans="1:6" s="387" customFormat="1" ht="14.25">
      <c r="A62" s="563"/>
      <c r="B62" s="609" t="s">
        <v>1172</v>
      </c>
      <c r="C62" s="389" t="s">
        <v>348</v>
      </c>
      <c r="D62" s="390">
        <v>12</v>
      </c>
      <c r="E62" s="392"/>
      <c r="F62" s="392">
        <f>E62*D62</f>
        <v>0</v>
      </c>
    </row>
    <row r="63" spans="1:6" s="387" customFormat="1" ht="89.25">
      <c r="A63" s="563" t="s">
        <v>873</v>
      </c>
      <c r="B63" s="395" t="s">
        <v>1174</v>
      </c>
      <c r="C63" s="389"/>
      <c r="D63" s="390"/>
      <c r="E63" s="392"/>
      <c r="F63" s="392"/>
    </row>
    <row r="64" spans="1:6" s="387" customFormat="1" ht="14.25">
      <c r="A64" s="563"/>
      <c r="B64" s="609" t="s">
        <v>1172</v>
      </c>
      <c r="C64" s="389" t="s">
        <v>32</v>
      </c>
      <c r="D64" s="390">
        <v>6</v>
      </c>
      <c r="E64" s="392"/>
      <c r="F64" s="392">
        <f>E64*D64</f>
        <v>0</v>
      </c>
    </row>
    <row r="65" spans="1:6" s="387" customFormat="1" ht="14.25">
      <c r="A65" s="563"/>
      <c r="B65" s="609"/>
      <c r="C65" s="389"/>
      <c r="D65" s="390"/>
      <c r="E65" s="392"/>
      <c r="F65" s="392"/>
    </row>
    <row r="66" spans="1:6" s="387" customFormat="1" ht="15">
      <c r="A66" s="564" t="s">
        <v>1169</v>
      </c>
      <c r="B66" s="610" t="s">
        <v>1175</v>
      </c>
      <c r="C66" s="499"/>
      <c r="D66" s="500"/>
      <c r="E66" s="501"/>
      <c r="F66" s="502">
        <f>SUM(F59:F64)</f>
        <v>0</v>
      </c>
    </row>
    <row r="67" spans="1:6" s="387" customFormat="1" ht="15">
      <c r="A67" s="552"/>
      <c r="B67" s="395"/>
      <c r="C67" s="389"/>
      <c r="D67" s="390"/>
      <c r="E67" s="392"/>
      <c r="F67" s="392"/>
    </row>
    <row r="68" spans="1:6" s="387" customFormat="1" ht="15">
      <c r="A68" s="552"/>
      <c r="B68" s="395"/>
      <c r="C68" s="389"/>
      <c r="D68" s="390"/>
      <c r="E68" s="392"/>
      <c r="F68" s="392"/>
    </row>
    <row r="69" spans="1:6" s="387" customFormat="1" ht="15">
      <c r="A69" s="562" t="s">
        <v>1176</v>
      </c>
      <c r="B69" s="608" t="s">
        <v>1177</v>
      </c>
      <c r="C69" s="496"/>
      <c r="D69" s="497"/>
      <c r="E69" s="503"/>
      <c r="F69" s="498"/>
    </row>
    <row r="70" spans="1:6" s="387" customFormat="1" ht="15">
      <c r="A70" s="552"/>
      <c r="B70" s="619"/>
      <c r="C70" s="389"/>
      <c r="D70" s="390"/>
      <c r="E70" s="391"/>
      <c r="F70" s="392"/>
    </row>
    <row r="71" spans="1:6" s="387" customFormat="1" ht="191.25">
      <c r="A71" s="563" t="s">
        <v>867</v>
      </c>
      <c r="B71" s="611" t="s">
        <v>1178</v>
      </c>
      <c r="C71" s="389"/>
      <c r="D71" s="390"/>
      <c r="E71" s="392"/>
      <c r="F71" s="392"/>
    </row>
    <row r="72" spans="1:6" s="387" customFormat="1" ht="14.25">
      <c r="A72" s="563"/>
      <c r="B72" s="609"/>
      <c r="C72" s="389" t="s">
        <v>31</v>
      </c>
      <c r="D72" s="390">
        <v>26</v>
      </c>
      <c r="E72" s="392"/>
      <c r="F72" s="392">
        <f>E72*D72</f>
        <v>0</v>
      </c>
    </row>
    <row r="73" spans="1:6" s="387" customFormat="1" ht="127.5">
      <c r="A73" s="563" t="s">
        <v>870</v>
      </c>
      <c r="B73" s="612" t="s">
        <v>1179</v>
      </c>
      <c r="C73" s="389"/>
      <c r="D73" s="390"/>
      <c r="E73" s="392"/>
      <c r="F73" s="392"/>
    </row>
    <row r="74" spans="1:6" s="387" customFormat="1" ht="14.25">
      <c r="A74" s="563"/>
      <c r="B74" s="395"/>
      <c r="C74" s="389" t="s">
        <v>31</v>
      </c>
      <c r="D74" s="390">
        <v>2.4</v>
      </c>
      <c r="E74" s="392"/>
      <c r="F74" s="392">
        <f>E74*D74</f>
        <v>0</v>
      </c>
    </row>
    <row r="75" spans="1:6" s="387" customFormat="1" ht="102">
      <c r="A75" s="563" t="s">
        <v>873</v>
      </c>
      <c r="B75" s="395" t="s">
        <v>1180</v>
      </c>
      <c r="C75" s="389"/>
      <c r="D75" s="390"/>
      <c r="E75" s="392"/>
      <c r="F75" s="392"/>
    </row>
    <row r="76" spans="1:6" s="387" customFormat="1" ht="14.25">
      <c r="A76" s="563"/>
      <c r="B76" s="609" t="s">
        <v>1172</v>
      </c>
      <c r="C76" s="389" t="s">
        <v>31</v>
      </c>
      <c r="D76" s="390">
        <v>7</v>
      </c>
      <c r="E76" s="392"/>
      <c r="F76" s="392">
        <f>E76*D76</f>
        <v>0</v>
      </c>
    </row>
    <row r="77" spans="1:6" s="387" customFormat="1" ht="76.5">
      <c r="A77" s="563" t="s">
        <v>887</v>
      </c>
      <c r="B77" s="395" t="s">
        <v>1181</v>
      </c>
      <c r="C77" s="389"/>
      <c r="D77" s="390"/>
      <c r="E77" s="392"/>
      <c r="F77" s="392"/>
    </row>
    <row r="78" spans="1:6" s="387" customFormat="1" ht="14.25">
      <c r="A78" s="563"/>
      <c r="B78" s="609" t="s">
        <v>1172</v>
      </c>
      <c r="C78" s="389" t="s">
        <v>31</v>
      </c>
      <c r="D78" s="390">
        <v>7</v>
      </c>
      <c r="E78" s="392"/>
      <c r="F78" s="392">
        <f>E78*D78</f>
        <v>0</v>
      </c>
    </row>
    <row r="79" spans="1:6" s="387" customFormat="1" ht="89.25">
      <c r="A79" s="563" t="s">
        <v>889</v>
      </c>
      <c r="B79" s="395" t="s">
        <v>1640</v>
      </c>
      <c r="C79" s="389"/>
      <c r="D79" s="390"/>
      <c r="E79" s="392"/>
      <c r="F79" s="392"/>
    </row>
    <row r="80" spans="1:6" s="387" customFormat="1" ht="14.25">
      <c r="A80" s="563"/>
      <c r="B80" s="609" t="s">
        <v>1172</v>
      </c>
      <c r="C80" s="389" t="s">
        <v>31</v>
      </c>
      <c r="D80" s="390">
        <v>10</v>
      </c>
      <c r="E80" s="392"/>
      <c r="F80" s="392">
        <f>E80*D80</f>
        <v>0</v>
      </c>
    </row>
    <row r="81" spans="1:6" s="387" customFormat="1" ht="51">
      <c r="A81" s="563" t="s">
        <v>891</v>
      </c>
      <c r="B81" s="395" t="s">
        <v>1182</v>
      </c>
      <c r="C81" s="389"/>
      <c r="D81" s="390"/>
      <c r="E81" s="392"/>
      <c r="F81" s="392"/>
    </row>
    <row r="82" spans="1:6" s="387" customFormat="1" ht="14.25">
      <c r="A82" s="563"/>
      <c r="B82" s="609" t="s">
        <v>1172</v>
      </c>
      <c r="C82" s="389" t="s">
        <v>31</v>
      </c>
      <c r="D82" s="390">
        <v>16</v>
      </c>
      <c r="E82" s="392"/>
      <c r="F82" s="392">
        <f>E82*D82</f>
        <v>0</v>
      </c>
    </row>
    <row r="83" spans="1:6" s="387" customFormat="1" ht="14.25">
      <c r="A83" s="563"/>
      <c r="B83" s="609"/>
      <c r="C83" s="389"/>
      <c r="D83" s="390"/>
      <c r="E83" s="392"/>
      <c r="F83" s="392"/>
    </row>
    <row r="84" spans="1:6" s="387" customFormat="1" ht="15">
      <c r="A84" s="564"/>
      <c r="B84" s="610" t="s">
        <v>1183</v>
      </c>
      <c r="C84" s="499"/>
      <c r="D84" s="500"/>
      <c r="E84" s="501"/>
      <c r="F84" s="502">
        <f>SUM(F71:F82)</f>
        <v>0</v>
      </c>
    </row>
    <row r="85" spans="1:6" s="387" customFormat="1" ht="15">
      <c r="A85" s="552"/>
      <c r="B85" s="395"/>
      <c r="C85" s="389"/>
      <c r="D85" s="390"/>
      <c r="E85" s="392"/>
      <c r="F85" s="392"/>
    </row>
    <row r="86" spans="1:6" s="387" customFormat="1" ht="15">
      <c r="A86" s="552"/>
      <c r="B86" s="395"/>
      <c r="C86" s="389"/>
      <c r="D86" s="390"/>
      <c r="E86" s="392"/>
      <c r="F86" s="392"/>
    </row>
    <row r="87" spans="1:6" s="387" customFormat="1" ht="15">
      <c r="A87" s="562" t="s">
        <v>1184</v>
      </c>
      <c r="B87" s="608" t="s">
        <v>1185</v>
      </c>
      <c r="C87" s="496"/>
      <c r="D87" s="497"/>
      <c r="E87" s="503"/>
      <c r="F87" s="498"/>
    </row>
    <row r="88" spans="1:6" s="387" customFormat="1" ht="15">
      <c r="A88" s="552"/>
      <c r="B88" s="619"/>
      <c r="C88" s="389"/>
      <c r="D88" s="390"/>
      <c r="E88" s="391"/>
      <c r="F88" s="392"/>
    </row>
    <row r="89" spans="1:6" s="387" customFormat="1" ht="242.25">
      <c r="A89" s="563" t="s">
        <v>867</v>
      </c>
      <c r="B89" s="395" t="s">
        <v>1186</v>
      </c>
      <c r="C89" s="389"/>
      <c r="D89" s="390"/>
      <c r="E89" s="392"/>
      <c r="F89" s="392"/>
    </row>
    <row r="90" spans="1:6" s="387" customFormat="1" ht="14.25">
      <c r="A90" s="563"/>
      <c r="B90" s="609" t="s">
        <v>1172</v>
      </c>
      <c r="C90" s="389" t="s">
        <v>37</v>
      </c>
      <c r="D90" s="390">
        <v>1</v>
      </c>
      <c r="E90" s="392"/>
      <c r="F90" s="392">
        <f>E90*D90</f>
        <v>0</v>
      </c>
    </row>
    <row r="91" spans="1:6" s="387" customFormat="1" ht="51">
      <c r="A91" s="563" t="s">
        <v>870</v>
      </c>
      <c r="B91" s="612" t="s">
        <v>1187</v>
      </c>
      <c r="C91" s="389"/>
      <c r="D91" s="390"/>
      <c r="E91" s="392"/>
      <c r="F91" s="392"/>
    </row>
    <row r="92" spans="1:6" s="387" customFormat="1" ht="14.25">
      <c r="A92" s="563"/>
      <c r="B92" s="609" t="s">
        <v>1172</v>
      </c>
      <c r="C92" s="389" t="s">
        <v>31</v>
      </c>
      <c r="D92" s="390">
        <v>0.5</v>
      </c>
      <c r="E92" s="392"/>
      <c r="F92" s="392">
        <f>E92*D92</f>
        <v>0</v>
      </c>
    </row>
    <row r="93" spans="1:6" s="387" customFormat="1" ht="14.25">
      <c r="A93" s="563"/>
      <c r="B93" s="609"/>
      <c r="C93" s="389"/>
      <c r="D93" s="390"/>
      <c r="E93" s="392"/>
      <c r="F93" s="392"/>
    </row>
    <row r="94" spans="1:6" s="387" customFormat="1" ht="15">
      <c r="A94" s="564"/>
      <c r="B94" s="610" t="s">
        <v>1188</v>
      </c>
      <c r="C94" s="499"/>
      <c r="D94" s="500"/>
      <c r="E94" s="501"/>
      <c r="F94" s="502">
        <f>SUM(F89:F92)</f>
        <v>0</v>
      </c>
    </row>
    <row r="95" spans="1:6" s="387" customFormat="1" ht="15">
      <c r="A95" s="552"/>
      <c r="B95" s="395"/>
      <c r="C95" s="389"/>
      <c r="D95" s="390"/>
      <c r="E95" s="392"/>
      <c r="F95" s="392"/>
    </row>
    <row r="96" spans="1:6" s="387" customFormat="1" ht="15">
      <c r="A96" s="552"/>
      <c r="B96" s="395"/>
      <c r="C96" s="389"/>
      <c r="D96" s="390"/>
      <c r="E96" s="392"/>
      <c r="F96" s="392"/>
    </row>
    <row r="97" spans="1:6" s="387" customFormat="1" ht="15">
      <c r="A97" s="562" t="s">
        <v>1189</v>
      </c>
      <c r="B97" s="608" t="s">
        <v>1190</v>
      </c>
      <c r="C97" s="496"/>
      <c r="D97" s="497"/>
      <c r="E97" s="503"/>
      <c r="F97" s="498"/>
    </row>
    <row r="98" spans="1:6" s="387" customFormat="1" ht="15">
      <c r="A98" s="552"/>
      <c r="B98" s="619"/>
      <c r="C98" s="389"/>
      <c r="D98" s="390"/>
      <c r="E98" s="391"/>
      <c r="F98" s="392"/>
    </row>
    <row r="99" spans="1:6" s="387" customFormat="1" ht="134.25" customHeight="1">
      <c r="A99" s="563" t="s">
        <v>867</v>
      </c>
      <c r="B99" s="395" t="s">
        <v>1191</v>
      </c>
      <c r="C99" s="389"/>
      <c r="D99" s="390"/>
      <c r="E99" s="392"/>
      <c r="F99" s="392"/>
    </row>
    <row r="100" spans="1:6" s="387" customFormat="1" ht="14.25">
      <c r="A100" s="563"/>
      <c r="B100" s="395" t="s">
        <v>1192</v>
      </c>
      <c r="C100" s="389" t="s">
        <v>348</v>
      </c>
      <c r="D100" s="390">
        <v>30</v>
      </c>
      <c r="E100" s="392"/>
      <c r="F100" s="392">
        <f>E100*D100</f>
        <v>0</v>
      </c>
    </row>
    <row r="101" spans="1:6" s="387" customFormat="1" ht="14.25">
      <c r="A101" s="563"/>
      <c r="B101" s="395" t="s">
        <v>1193</v>
      </c>
      <c r="C101" s="389" t="s">
        <v>348</v>
      </c>
      <c r="D101" s="390">
        <v>30</v>
      </c>
      <c r="E101" s="392"/>
      <c r="F101" s="392">
        <f>E101*D101</f>
        <v>0</v>
      </c>
    </row>
    <row r="102" spans="1:6" s="387" customFormat="1" ht="14.25">
      <c r="A102" s="563"/>
      <c r="B102" s="395"/>
      <c r="C102" s="389"/>
      <c r="D102" s="390"/>
      <c r="E102" s="392"/>
      <c r="F102" s="392"/>
    </row>
    <row r="103" spans="1:6" s="387" customFormat="1" ht="14.25">
      <c r="A103" s="563"/>
      <c r="B103" s="395"/>
      <c r="C103" s="389"/>
      <c r="D103" s="390"/>
      <c r="E103" s="392"/>
      <c r="F103" s="392"/>
    </row>
    <row r="104" spans="1:6" s="387" customFormat="1" ht="89.25">
      <c r="A104" s="563" t="s">
        <v>870</v>
      </c>
      <c r="B104" s="395" t="s">
        <v>1194</v>
      </c>
      <c r="C104" s="389"/>
      <c r="D104" s="390"/>
      <c r="E104" s="392"/>
      <c r="F104" s="392"/>
    </row>
    <row r="105" spans="1:6" s="387" customFormat="1" ht="14.25">
      <c r="A105" s="563"/>
      <c r="B105" s="609" t="s">
        <v>1195</v>
      </c>
      <c r="C105" s="389" t="s">
        <v>37</v>
      </c>
      <c r="D105" s="390">
        <v>1</v>
      </c>
      <c r="E105" s="392"/>
      <c r="F105" s="392">
        <f>$D105*E105</f>
        <v>0</v>
      </c>
    </row>
    <row r="106" spans="1:6" s="387" customFormat="1" ht="14.25">
      <c r="A106" s="563"/>
      <c r="B106" s="613" t="s">
        <v>1196</v>
      </c>
      <c r="C106" s="389"/>
      <c r="D106" s="390"/>
      <c r="E106" s="392"/>
      <c r="F106" s="392"/>
    </row>
    <row r="107" spans="1:6" s="387" customFormat="1" ht="14.25">
      <c r="A107" s="563"/>
      <c r="B107" s="609" t="s">
        <v>1197</v>
      </c>
      <c r="C107" s="389" t="s">
        <v>37</v>
      </c>
      <c r="D107" s="390">
        <v>1</v>
      </c>
      <c r="E107" s="392"/>
      <c r="F107" s="392">
        <f>E107*D107</f>
        <v>0</v>
      </c>
    </row>
    <row r="108" spans="1:6" s="387" customFormat="1" ht="14.25">
      <c r="A108" s="563"/>
      <c r="B108" s="609" t="s">
        <v>1198</v>
      </c>
      <c r="C108" s="389" t="s">
        <v>37</v>
      </c>
      <c r="D108" s="390">
        <v>1</v>
      </c>
      <c r="E108" s="392"/>
      <c r="F108" s="392">
        <f>E108*D108</f>
        <v>0</v>
      </c>
    </row>
    <row r="109" spans="1:6" s="387" customFormat="1" ht="14.25">
      <c r="A109" s="563"/>
      <c r="B109" s="613" t="s">
        <v>1199</v>
      </c>
      <c r="C109" s="389"/>
      <c r="D109" s="390"/>
      <c r="E109" s="392"/>
      <c r="F109" s="392"/>
    </row>
    <row r="110" spans="1:6" s="387" customFormat="1" ht="14.25">
      <c r="A110" s="563"/>
      <c r="B110" s="609" t="s">
        <v>1200</v>
      </c>
      <c r="C110" s="389" t="s">
        <v>37</v>
      </c>
      <c r="D110" s="390">
        <v>1</v>
      </c>
      <c r="E110" s="392"/>
      <c r="F110" s="392">
        <f>E110*D110</f>
        <v>0</v>
      </c>
    </row>
    <row r="111" spans="1:6" s="387" customFormat="1" ht="14.25">
      <c r="A111" s="563"/>
      <c r="B111" s="609" t="s">
        <v>1201</v>
      </c>
      <c r="C111" s="389" t="s">
        <v>37</v>
      </c>
      <c r="D111" s="390">
        <v>1</v>
      </c>
      <c r="E111" s="392"/>
      <c r="F111" s="392">
        <f>E111*D111</f>
        <v>0</v>
      </c>
    </row>
    <row r="112" spans="1:6" s="387" customFormat="1" ht="14.25">
      <c r="A112" s="563"/>
      <c r="B112" s="613" t="s">
        <v>1202</v>
      </c>
      <c r="C112" s="389"/>
      <c r="D112" s="390"/>
      <c r="E112" s="392"/>
      <c r="F112" s="392"/>
    </row>
    <row r="113" spans="1:6" s="387" customFormat="1" ht="14.25">
      <c r="A113" s="563"/>
      <c r="B113" s="609" t="s">
        <v>1197</v>
      </c>
      <c r="C113" s="389" t="s">
        <v>37</v>
      </c>
      <c r="D113" s="390">
        <v>1</v>
      </c>
      <c r="E113" s="392"/>
      <c r="F113" s="392">
        <f>E113*D113</f>
        <v>0</v>
      </c>
    </row>
    <row r="114" spans="1:6" s="387" customFormat="1" ht="14.25">
      <c r="A114" s="563"/>
      <c r="B114" s="609" t="s">
        <v>1198</v>
      </c>
      <c r="C114" s="389" t="s">
        <v>37</v>
      </c>
      <c r="D114" s="390">
        <v>1</v>
      </c>
      <c r="E114" s="392"/>
      <c r="F114" s="392">
        <f>E114*D114</f>
        <v>0</v>
      </c>
    </row>
    <row r="115" spans="1:6" s="387" customFormat="1" ht="14.25">
      <c r="A115" s="563"/>
      <c r="B115" s="609"/>
      <c r="C115" s="389"/>
      <c r="D115" s="390"/>
      <c r="E115" s="392"/>
      <c r="F115" s="392"/>
    </row>
    <row r="116" spans="1:6" s="387" customFormat="1" ht="25.5">
      <c r="A116" s="563" t="s">
        <v>873</v>
      </c>
      <c r="B116" s="395" t="s">
        <v>1203</v>
      </c>
      <c r="C116" s="389"/>
      <c r="D116" s="390"/>
      <c r="E116" s="392"/>
      <c r="F116" s="392"/>
    </row>
    <row r="117" spans="1:6" s="387" customFormat="1" ht="14.25">
      <c r="A117" s="563"/>
      <c r="B117" s="609" t="s">
        <v>1172</v>
      </c>
      <c r="C117" s="389" t="s">
        <v>348</v>
      </c>
      <c r="D117" s="390">
        <v>60</v>
      </c>
      <c r="E117" s="392"/>
      <c r="F117" s="392">
        <f>E117*D117</f>
        <v>0</v>
      </c>
    </row>
    <row r="118" spans="1:6" s="387" customFormat="1" ht="14.25">
      <c r="A118" s="563"/>
      <c r="B118" s="609"/>
      <c r="C118" s="389"/>
      <c r="D118" s="390"/>
      <c r="E118" s="392"/>
      <c r="F118" s="392"/>
    </row>
    <row r="119" spans="1:6" s="387" customFormat="1" ht="159.75" customHeight="1">
      <c r="A119" s="563" t="s">
        <v>887</v>
      </c>
      <c r="B119" s="395" t="s">
        <v>1204</v>
      </c>
      <c r="C119" s="389"/>
      <c r="D119" s="390"/>
      <c r="E119" s="392"/>
      <c r="F119" s="392"/>
    </row>
    <row r="120" spans="1:6" s="387" customFormat="1" ht="14.25">
      <c r="A120" s="563"/>
      <c r="B120" s="395" t="s">
        <v>1192</v>
      </c>
      <c r="C120" s="389" t="s">
        <v>348</v>
      </c>
      <c r="D120" s="390">
        <v>30</v>
      </c>
      <c r="E120" s="392"/>
      <c r="F120" s="392">
        <f>E120*D120</f>
        <v>0</v>
      </c>
    </row>
    <row r="121" spans="1:6" s="387" customFormat="1" ht="14.25">
      <c r="A121" s="563"/>
      <c r="B121" s="395" t="s">
        <v>1205</v>
      </c>
      <c r="C121" s="389" t="s">
        <v>348</v>
      </c>
      <c r="D121" s="390">
        <v>30</v>
      </c>
      <c r="E121" s="392"/>
      <c r="F121" s="392">
        <f>E121*D121</f>
        <v>0</v>
      </c>
    </row>
    <row r="122" spans="1:6" s="387" customFormat="1" ht="14.25">
      <c r="A122" s="563"/>
      <c r="B122" s="395"/>
      <c r="C122" s="389"/>
      <c r="D122" s="390"/>
      <c r="E122" s="392"/>
      <c r="F122" s="392"/>
    </row>
    <row r="123" spans="1:6" s="387" customFormat="1" ht="93.75" customHeight="1">
      <c r="A123" s="563" t="s">
        <v>889</v>
      </c>
      <c r="B123" s="395" t="s">
        <v>1206</v>
      </c>
      <c r="C123" s="389"/>
      <c r="D123" s="390"/>
      <c r="E123" s="392"/>
      <c r="F123" s="392"/>
    </row>
    <row r="124" spans="1:6" s="387" customFormat="1" ht="14.25">
      <c r="A124" s="563"/>
      <c r="B124" s="395" t="s">
        <v>1192</v>
      </c>
      <c r="C124" s="389" t="s">
        <v>348</v>
      </c>
      <c r="D124" s="390">
        <v>30</v>
      </c>
      <c r="E124" s="392"/>
      <c r="F124" s="392">
        <f>E124*D124</f>
        <v>0</v>
      </c>
    </row>
    <row r="125" spans="1:6" s="387" customFormat="1" ht="14.25">
      <c r="A125" s="563"/>
      <c r="B125" s="395" t="s">
        <v>1205</v>
      </c>
      <c r="C125" s="389" t="s">
        <v>348</v>
      </c>
      <c r="D125" s="390">
        <v>30</v>
      </c>
      <c r="E125" s="392"/>
      <c r="F125" s="392">
        <f>E125*D125</f>
        <v>0</v>
      </c>
    </row>
    <row r="126" spans="1:6" s="387" customFormat="1" ht="14.25">
      <c r="A126" s="563"/>
      <c r="B126" s="395"/>
      <c r="C126" s="389"/>
      <c r="D126" s="390"/>
      <c r="E126" s="392"/>
      <c r="F126" s="392"/>
    </row>
    <row r="127" spans="1:6" s="387" customFormat="1" ht="15">
      <c r="A127" s="564"/>
      <c r="B127" s="610" t="s">
        <v>1207</v>
      </c>
      <c r="C127" s="499"/>
      <c r="D127" s="500"/>
      <c r="E127" s="501"/>
      <c r="F127" s="502">
        <f>SUM(F99:F126)</f>
        <v>0</v>
      </c>
    </row>
    <row r="128" spans="1:6" s="387" customFormat="1" ht="15">
      <c r="A128" s="552"/>
      <c r="B128" s="395"/>
      <c r="C128" s="389"/>
      <c r="D128" s="390"/>
      <c r="E128" s="392"/>
      <c r="F128" s="392"/>
    </row>
    <row r="129" spans="1:6" s="387" customFormat="1" ht="15">
      <c r="A129" s="552"/>
      <c r="B129" s="395"/>
      <c r="C129" s="389"/>
      <c r="D129" s="390"/>
      <c r="E129" s="392"/>
      <c r="F129" s="392"/>
    </row>
    <row r="130" spans="1:6" s="387" customFormat="1" ht="15">
      <c r="A130" s="562" t="s">
        <v>1208</v>
      </c>
      <c r="B130" s="608" t="s">
        <v>1209</v>
      </c>
      <c r="C130" s="496"/>
      <c r="D130" s="497"/>
      <c r="E130" s="503"/>
      <c r="F130" s="498"/>
    </row>
    <row r="131" spans="1:6" s="387" customFormat="1" ht="15">
      <c r="A131" s="552"/>
      <c r="B131" s="619"/>
      <c r="C131" s="389"/>
      <c r="D131" s="390"/>
      <c r="E131" s="391"/>
      <c r="F131" s="392"/>
    </row>
    <row r="132" spans="1:6" s="387" customFormat="1" ht="45.75" customHeight="1">
      <c r="A132" s="563" t="s">
        <v>867</v>
      </c>
      <c r="B132" s="395" t="s">
        <v>1210</v>
      </c>
      <c r="C132" s="393"/>
      <c r="D132" s="391"/>
      <c r="E132" s="392"/>
      <c r="F132" s="392"/>
    </row>
    <row r="133" spans="1:6" s="387" customFormat="1" ht="14.25">
      <c r="A133" s="563"/>
      <c r="B133" s="609" t="s">
        <v>1172</v>
      </c>
      <c r="C133" s="393" t="s">
        <v>113</v>
      </c>
      <c r="D133" s="390">
        <v>1</v>
      </c>
      <c r="E133" s="392"/>
      <c r="F133" s="392">
        <f>E133*D133</f>
        <v>0</v>
      </c>
    </row>
    <row r="134" spans="1:6" s="387" customFormat="1" ht="14.25">
      <c r="A134" s="563"/>
      <c r="B134" s="609"/>
      <c r="C134" s="393"/>
      <c r="D134" s="390"/>
      <c r="E134" s="392"/>
      <c r="F134" s="392"/>
    </row>
    <row r="135" spans="1:6" s="387" customFormat="1" ht="38.25">
      <c r="A135" s="563" t="s">
        <v>870</v>
      </c>
      <c r="B135" s="612" t="s">
        <v>1211</v>
      </c>
      <c r="C135" s="389"/>
      <c r="D135" s="390"/>
      <c r="E135" s="392"/>
      <c r="F135" s="392"/>
    </row>
    <row r="136" spans="1:6" s="387" customFormat="1" ht="14.25">
      <c r="A136" s="563"/>
      <c r="B136" s="609" t="s">
        <v>1212</v>
      </c>
      <c r="C136" s="389" t="s">
        <v>348</v>
      </c>
      <c r="D136" s="390">
        <v>60</v>
      </c>
      <c r="E136" s="392"/>
      <c r="F136" s="392">
        <f>E136*D136</f>
        <v>0</v>
      </c>
    </row>
    <row r="137" spans="1:6" s="387" customFormat="1" ht="14.25">
      <c r="A137" s="563"/>
      <c r="B137" s="609" t="s">
        <v>1213</v>
      </c>
      <c r="C137" s="389" t="s">
        <v>395</v>
      </c>
      <c r="D137" s="390">
        <v>1</v>
      </c>
      <c r="E137" s="392"/>
      <c r="F137" s="392">
        <f>E137*D137</f>
        <v>0</v>
      </c>
    </row>
    <row r="138" spans="1:6" s="387" customFormat="1" ht="14.25">
      <c r="A138" s="563"/>
      <c r="B138" s="609"/>
      <c r="C138" s="389"/>
      <c r="D138" s="390"/>
      <c r="E138" s="392"/>
      <c r="F138" s="392"/>
    </row>
    <row r="139" spans="1:6" s="387" customFormat="1" ht="15">
      <c r="A139" s="564"/>
      <c r="B139" s="610" t="s">
        <v>1214</v>
      </c>
      <c r="C139" s="499"/>
      <c r="D139" s="500"/>
      <c r="E139" s="501"/>
      <c r="F139" s="502">
        <f>SUM(F132:F137)</f>
        <v>0</v>
      </c>
    </row>
    <row r="140" spans="1:6" s="387" customFormat="1" ht="15">
      <c r="A140" s="565"/>
      <c r="B140" s="614"/>
      <c r="C140" s="396"/>
      <c r="D140" s="397"/>
      <c r="E140" s="398"/>
      <c r="F140" s="504"/>
    </row>
    <row r="141" spans="1:6" s="387" customFormat="1" ht="15">
      <c r="A141" s="566" t="s">
        <v>867</v>
      </c>
      <c r="B141" s="615" t="s">
        <v>1215</v>
      </c>
      <c r="C141" s="505"/>
      <c r="D141" s="506"/>
      <c r="E141" s="507"/>
      <c r="F141" s="508">
        <f>SUM(F66+F84+F94+F127+F139)</f>
        <v>0</v>
      </c>
    </row>
    <row r="142" spans="1:6" s="387" customFormat="1" ht="14.25">
      <c r="A142" s="563"/>
      <c r="B142" s="395"/>
      <c r="C142" s="389"/>
      <c r="D142" s="390"/>
      <c r="E142" s="392"/>
      <c r="F142" s="392"/>
    </row>
    <row r="143" spans="1:6" s="387" customFormat="1" ht="14.25">
      <c r="A143" s="563"/>
      <c r="B143" s="395"/>
      <c r="C143" s="389"/>
      <c r="D143" s="390"/>
      <c r="E143" s="392"/>
      <c r="F143" s="392"/>
    </row>
    <row r="144" spans="1:6" s="387" customFormat="1" ht="14.25">
      <c r="A144" s="563"/>
      <c r="B144" s="395"/>
      <c r="C144" s="389"/>
      <c r="D144" s="390"/>
      <c r="E144" s="392"/>
      <c r="F144" s="392"/>
    </row>
    <row r="145" spans="1:6" s="387" customFormat="1" ht="15">
      <c r="A145" s="567" t="s">
        <v>870</v>
      </c>
      <c r="B145" s="616" t="s">
        <v>1216</v>
      </c>
      <c r="C145" s="509"/>
      <c r="D145" s="510"/>
      <c r="E145" s="511"/>
      <c r="F145" s="512"/>
    </row>
    <row r="146" spans="1:6" s="387" customFormat="1" ht="15">
      <c r="A146" s="552"/>
      <c r="B146" s="607"/>
      <c r="C146" s="389"/>
      <c r="D146" s="390"/>
      <c r="E146" s="392"/>
      <c r="F146" s="392"/>
    </row>
    <row r="147" spans="1:6" s="387" customFormat="1" ht="15">
      <c r="A147" s="562" t="s">
        <v>1217</v>
      </c>
      <c r="B147" s="608" t="s">
        <v>1170</v>
      </c>
      <c r="C147" s="496"/>
      <c r="D147" s="497"/>
      <c r="E147" s="503"/>
      <c r="F147" s="498"/>
    </row>
    <row r="148" spans="1:6" s="387" customFormat="1" ht="15">
      <c r="A148" s="552"/>
      <c r="B148" s="619"/>
      <c r="C148" s="389"/>
      <c r="D148" s="390"/>
      <c r="E148" s="391"/>
      <c r="F148" s="392"/>
    </row>
    <row r="149" spans="1:6" s="387" customFormat="1" ht="51">
      <c r="A149" s="563" t="s">
        <v>867</v>
      </c>
      <c r="B149" s="395" t="s">
        <v>1218</v>
      </c>
      <c r="C149" s="389"/>
      <c r="D149" s="390"/>
      <c r="E149" s="392"/>
      <c r="F149" s="392"/>
    </row>
    <row r="150" spans="1:6" s="387" customFormat="1" ht="14.25">
      <c r="A150" s="563"/>
      <c r="B150" s="609" t="s">
        <v>1172</v>
      </c>
      <c r="C150" s="389" t="s">
        <v>348</v>
      </c>
      <c r="D150" s="390">
        <v>181</v>
      </c>
      <c r="E150" s="392"/>
      <c r="F150" s="392">
        <f>E150*D150</f>
        <v>0</v>
      </c>
    </row>
    <row r="151" spans="1:6" s="387" customFormat="1" ht="14.25">
      <c r="A151" s="563"/>
      <c r="B151" s="609"/>
      <c r="C151" s="389"/>
      <c r="D151" s="390"/>
      <c r="E151" s="392"/>
      <c r="F151" s="392"/>
    </row>
    <row r="152" spans="1:6" s="387" customFormat="1" ht="51">
      <c r="A152" s="563" t="s">
        <v>870</v>
      </c>
      <c r="B152" s="395" t="s">
        <v>1219</v>
      </c>
      <c r="C152" s="389"/>
      <c r="D152" s="390"/>
      <c r="E152" s="392"/>
      <c r="F152" s="392"/>
    </row>
    <row r="153" spans="1:6" s="387" customFormat="1" ht="14.25">
      <c r="A153" s="563"/>
      <c r="B153" s="609" t="s">
        <v>1172</v>
      </c>
      <c r="C153" s="389" t="s">
        <v>348</v>
      </c>
      <c r="D153" s="390">
        <v>23</v>
      </c>
      <c r="E153" s="392"/>
      <c r="F153" s="392">
        <f>E153*D153</f>
        <v>0</v>
      </c>
    </row>
    <row r="154" spans="1:6" s="387" customFormat="1" ht="14.25">
      <c r="A154" s="563"/>
      <c r="B154" s="609"/>
      <c r="C154" s="389"/>
      <c r="D154" s="390"/>
      <c r="E154" s="392"/>
      <c r="F154" s="392"/>
    </row>
    <row r="155" spans="1:6" s="387" customFormat="1" ht="89.25">
      <c r="A155" s="563" t="s">
        <v>873</v>
      </c>
      <c r="B155" s="395" t="s">
        <v>1220</v>
      </c>
      <c r="C155" s="389"/>
      <c r="D155" s="390"/>
      <c r="E155" s="392"/>
      <c r="F155" s="392"/>
    </row>
    <row r="156" spans="1:6" s="387" customFormat="1" ht="14.25">
      <c r="A156" s="563"/>
      <c r="B156" s="609" t="s">
        <v>1172</v>
      </c>
      <c r="C156" s="389" t="s">
        <v>32</v>
      </c>
      <c r="D156" s="390">
        <v>23</v>
      </c>
      <c r="E156" s="392"/>
      <c r="F156" s="392">
        <f>E156*D156</f>
        <v>0</v>
      </c>
    </row>
    <row r="157" spans="1:6" s="387" customFormat="1" ht="14.25">
      <c r="A157" s="563"/>
      <c r="B157" s="609"/>
      <c r="C157" s="389"/>
      <c r="D157" s="390"/>
      <c r="E157" s="392"/>
      <c r="F157" s="392"/>
    </row>
    <row r="158" spans="1:6" s="387" customFormat="1" ht="76.5">
      <c r="A158" s="563" t="s">
        <v>887</v>
      </c>
      <c r="B158" s="395" t="s">
        <v>1221</v>
      </c>
      <c r="C158" s="389"/>
      <c r="D158" s="390"/>
      <c r="E158" s="392"/>
      <c r="F158" s="392"/>
    </row>
    <row r="159" spans="1:6" s="387" customFormat="1" ht="15">
      <c r="A159" s="552"/>
      <c r="B159" s="609"/>
      <c r="C159" s="389" t="s">
        <v>37</v>
      </c>
      <c r="D159" s="390">
        <v>2</v>
      </c>
      <c r="E159" s="392"/>
      <c r="F159" s="392">
        <f>E159*D159</f>
        <v>0</v>
      </c>
    </row>
    <row r="160" spans="1:6" s="387" customFormat="1" ht="15">
      <c r="A160" s="552"/>
      <c r="B160" s="609"/>
      <c r="C160" s="389"/>
      <c r="D160" s="390"/>
      <c r="E160" s="392"/>
      <c r="F160" s="392"/>
    </row>
    <row r="161" spans="1:6" s="387" customFormat="1" ht="15">
      <c r="A161" s="564"/>
      <c r="B161" s="610" t="s">
        <v>1175</v>
      </c>
      <c r="C161" s="499"/>
      <c r="D161" s="500"/>
      <c r="E161" s="501"/>
      <c r="F161" s="502">
        <f>SUM(F149:F159)</f>
        <v>0</v>
      </c>
    </row>
    <row r="162" spans="1:6" s="387" customFormat="1" ht="15">
      <c r="A162" s="552"/>
      <c r="B162" s="619"/>
      <c r="C162" s="389"/>
      <c r="D162" s="390"/>
      <c r="E162" s="391"/>
      <c r="F162" s="394"/>
    </row>
    <row r="163" spans="1:6" s="387" customFormat="1" ht="15">
      <c r="A163" s="552"/>
      <c r="B163" s="395"/>
      <c r="C163" s="389"/>
      <c r="D163" s="390"/>
      <c r="E163" s="392"/>
      <c r="F163" s="392"/>
    </row>
    <row r="164" spans="1:6" s="387" customFormat="1" ht="15">
      <c r="A164" s="562" t="s">
        <v>1222</v>
      </c>
      <c r="B164" s="608" t="s">
        <v>1177</v>
      </c>
      <c r="C164" s="496"/>
      <c r="D164" s="497"/>
      <c r="E164" s="498"/>
      <c r="F164" s="498"/>
    </row>
    <row r="165" spans="1:6" s="387" customFormat="1" ht="15">
      <c r="A165" s="552"/>
      <c r="B165" s="619"/>
      <c r="C165" s="389"/>
      <c r="D165" s="390"/>
      <c r="E165" s="392"/>
      <c r="F165" s="392"/>
    </row>
    <row r="166" spans="1:6" s="387" customFormat="1" ht="204">
      <c r="A166" s="563" t="s">
        <v>867</v>
      </c>
      <c r="B166" s="612" t="s">
        <v>1223</v>
      </c>
      <c r="C166" s="389"/>
      <c r="D166" s="390"/>
      <c r="E166" s="392"/>
      <c r="F166" s="392"/>
    </row>
    <row r="167" spans="1:6" s="387" customFormat="1" ht="14.25">
      <c r="A167" s="563"/>
      <c r="B167" s="613" t="s">
        <v>1224</v>
      </c>
      <c r="C167" s="389" t="s">
        <v>31</v>
      </c>
      <c r="D167" s="390">
        <v>94</v>
      </c>
      <c r="E167" s="392"/>
      <c r="F167" s="392">
        <f>E167*D167</f>
        <v>0</v>
      </c>
    </row>
    <row r="168" spans="1:6" s="387" customFormat="1" ht="14.25">
      <c r="A168" s="563"/>
      <c r="B168" s="613" t="s">
        <v>1225</v>
      </c>
      <c r="C168" s="389" t="s">
        <v>31</v>
      </c>
      <c r="D168" s="390">
        <v>118</v>
      </c>
      <c r="E168" s="392"/>
      <c r="F168" s="392">
        <f>E168*D168</f>
        <v>0</v>
      </c>
    </row>
    <row r="169" spans="1:6" s="387" customFormat="1" ht="14.25">
      <c r="A169" s="563"/>
      <c r="B169" s="613"/>
      <c r="C169" s="389"/>
      <c r="D169" s="390"/>
      <c r="E169" s="392"/>
      <c r="F169" s="392"/>
    </row>
    <row r="170" spans="1:6" s="387" customFormat="1" ht="153">
      <c r="A170" s="563" t="s">
        <v>870</v>
      </c>
      <c r="B170" s="395" t="s">
        <v>1226</v>
      </c>
      <c r="C170" s="389"/>
      <c r="D170" s="390"/>
      <c r="E170" s="392"/>
      <c r="F170" s="392"/>
    </row>
    <row r="171" spans="1:6" s="387" customFormat="1" ht="14.25">
      <c r="A171" s="563"/>
      <c r="B171" s="613" t="s">
        <v>1224</v>
      </c>
      <c r="C171" s="389" t="s">
        <v>31</v>
      </c>
      <c r="D171" s="390">
        <v>4</v>
      </c>
      <c r="E171" s="392"/>
      <c r="F171" s="392">
        <f>E171*D171</f>
        <v>0</v>
      </c>
    </row>
    <row r="172" spans="1:6" s="387" customFormat="1" ht="14.25">
      <c r="A172" s="563"/>
      <c r="B172" s="613" t="s">
        <v>1225</v>
      </c>
      <c r="C172" s="389" t="s">
        <v>31</v>
      </c>
      <c r="D172" s="390">
        <v>11</v>
      </c>
      <c r="E172" s="392"/>
      <c r="F172" s="392">
        <f>E172*D172</f>
        <v>0</v>
      </c>
    </row>
    <row r="173" spans="1:6" s="387" customFormat="1" ht="14.25">
      <c r="A173" s="563"/>
      <c r="B173" s="613"/>
      <c r="C173" s="389"/>
      <c r="D173" s="390"/>
      <c r="E173" s="392"/>
      <c r="F173" s="392"/>
    </row>
    <row r="174" spans="1:6" s="387" customFormat="1" ht="102">
      <c r="A174" s="563" t="s">
        <v>873</v>
      </c>
      <c r="B174" s="395" t="s">
        <v>1227</v>
      </c>
      <c r="C174" s="389"/>
      <c r="D174" s="390"/>
      <c r="E174" s="392"/>
      <c r="F174" s="392"/>
    </row>
    <row r="175" spans="1:6" s="387" customFormat="1" ht="14.25">
      <c r="A175" s="563"/>
      <c r="B175" s="613" t="s">
        <v>1224</v>
      </c>
      <c r="C175" s="389" t="s">
        <v>31</v>
      </c>
      <c r="D175" s="390">
        <v>11</v>
      </c>
      <c r="E175" s="392"/>
      <c r="F175" s="392">
        <f>E175*D175</f>
        <v>0</v>
      </c>
    </row>
    <row r="176" spans="1:6" s="387" customFormat="1" ht="14.25">
      <c r="A176" s="563"/>
      <c r="B176" s="613" t="s">
        <v>1225</v>
      </c>
      <c r="C176" s="389" t="s">
        <v>31</v>
      </c>
      <c r="D176" s="390">
        <v>33</v>
      </c>
      <c r="E176" s="392"/>
      <c r="F176" s="392">
        <f>E176*D176</f>
        <v>0</v>
      </c>
    </row>
    <row r="177" spans="1:6" s="387" customFormat="1" ht="14.25">
      <c r="A177" s="563"/>
      <c r="B177" s="613"/>
      <c r="C177" s="389"/>
      <c r="D177" s="390"/>
      <c r="E177" s="392"/>
      <c r="F177" s="392"/>
    </row>
    <row r="178" spans="1:6" s="387" customFormat="1" ht="114.75">
      <c r="A178" s="563" t="s">
        <v>887</v>
      </c>
      <c r="B178" s="395" t="s">
        <v>1228</v>
      </c>
      <c r="C178" s="389"/>
      <c r="D178" s="390"/>
      <c r="E178" s="392"/>
      <c r="F178" s="392"/>
    </row>
    <row r="179" spans="1:6" s="387" customFormat="1" ht="14.25">
      <c r="A179" s="563"/>
      <c r="B179" s="613" t="s">
        <v>1224</v>
      </c>
      <c r="C179" s="389" t="s">
        <v>31</v>
      </c>
      <c r="D179" s="390">
        <v>11</v>
      </c>
      <c r="E179" s="392"/>
      <c r="F179" s="392">
        <f>E179*D179</f>
        <v>0</v>
      </c>
    </row>
    <row r="180" spans="1:6" s="387" customFormat="1" ht="14.25">
      <c r="A180" s="563"/>
      <c r="B180" s="613" t="s">
        <v>1225</v>
      </c>
      <c r="C180" s="389" t="s">
        <v>31</v>
      </c>
      <c r="D180" s="390">
        <v>33</v>
      </c>
      <c r="E180" s="392"/>
      <c r="F180" s="392">
        <f>E180*D180</f>
        <v>0</v>
      </c>
    </row>
    <row r="181" spans="1:6" s="387" customFormat="1" ht="14.25">
      <c r="A181" s="563"/>
      <c r="B181" s="613"/>
      <c r="C181" s="389"/>
      <c r="D181" s="390"/>
      <c r="E181" s="392"/>
      <c r="F181" s="392"/>
    </row>
    <row r="182" spans="1:6" s="387" customFormat="1" ht="102">
      <c r="A182" s="563" t="s">
        <v>889</v>
      </c>
      <c r="B182" s="395" t="s">
        <v>1229</v>
      </c>
      <c r="C182" s="389"/>
      <c r="D182" s="390"/>
      <c r="E182" s="392"/>
      <c r="F182" s="392"/>
    </row>
    <row r="183" spans="1:6" s="387" customFormat="1" ht="14.25">
      <c r="A183" s="563"/>
      <c r="B183" s="613" t="s">
        <v>1224</v>
      </c>
      <c r="C183" s="389" t="s">
        <v>31</v>
      </c>
      <c r="D183" s="390">
        <v>68</v>
      </c>
      <c r="E183" s="392"/>
      <c r="F183" s="392">
        <f>E183*D183</f>
        <v>0</v>
      </c>
    </row>
    <row r="184" spans="1:6" s="387" customFormat="1" ht="14.25">
      <c r="A184" s="563"/>
      <c r="B184" s="613" t="s">
        <v>1225</v>
      </c>
      <c r="C184" s="389" t="s">
        <v>31</v>
      </c>
      <c r="D184" s="390">
        <v>42</v>
      </c>
      <c r="E184" s="392"/>
      <c r="F184" s="392">
        <f>E184*D184</f>
        <v>0</v>
      </c>
    </row>
    <row r="185" spans="1:6" s="387" customFormat="1" ht="14.25">
      <c r="A185" s="563"/>
      <c r="B185" s="613"/>
      <c r="C185" s="389"/>
      <c r="D185" s="390"/>
      <c r="E185" s="392"/>
      <c r="F185" s="392"/>
    </row>
    <row r="186" spans="1:6" s="387" customFormat="1" ht="51">
      <c r="A186" s="563" t="s">
        <v>891</v>
      </c>
      <c r="B186" s="395" t="s">
        <v>1230</v>
      </c>
      <c r="C186" s="389"/>
      <c r="D186" s="390"/>
      <c r="E186" s="392"/>
      <c r="F186" s="392"/>
    </row>
    <row r="187" spans="1:6" s="387" customFormat="1" ht="14.25">
      <c r="A187" s="563"/>
      <c r="B187" s="609"/>
      <c r="C187" s="389" t="s">
        <v>31</v>
      </c>
      <c r="D187" s="390">
        <v>102</v>
      </c>
      <c r="E187" s="392"/>
      <c r="F187" s="392">
        <f>E187*D187</f>
        <v>0</v>
      </c>
    </row>
    <row r="188" spans="1:6" s="387" customFormat="1" ht="14.25">
      <c r="A188" s="563"/>
      <c r="B188" s="609"/>
      <c r="C188" s="389"/>
      <c r="D188" s="390"/>
      <c r="E188" s="392"/>
      <c r="F188" s="392"/>
    </row>
    <row r="189" spans="1:6" s="387" customFormat="1" ht="15">
      <c r="A189" s="564"/>
      <c r="B189" s="610" t="s">
        <v>1183</v>
      </c>
      <c r="C189" s="499"/>
      <c r="D189" s="500"/>
      <c r="E189" s="501"/>
      <c r="F189" s="502">
        <f>SUM(F166:F187)</f>
        <v>0</v>
      </c>
    </row>
    <row r="190" spans="1:6" s="387" customFormat="1" ht="15">
      <c r="A190" s="552"/>
      <c r="B190" s="619"/>
      <c r="C190" s="389"/>
      <c r="D190" s="390"/>
      <c r="E190" s="391"/>
      <c r="F190" s="394"/>
    </row>
    <row r="191" spans="1:6" s="387" customFormat="1" ht="15">
      <c r="A191" s="552"/>
      <c r="B191" s="619"/>
      <c r="C191" s="389"/>
      <c r="D191" s="390"/>
      <c r="E191" s="391"/>
      <c r="F191" s="394"/>
    </row>
    <row r="192" spans="1:6" s="387" customFormat="1" ht="15">
      <c r="A192" s="552"/>
      <c r="B192" s="395"/>
      <c r="C192" s="389"/>
      <c r="D192" s="390"/>
      <c r="E192" s="392"/>
      <c r="F192" s="392"/>
    </row>
    <row r="193" spans="1:6" s="387" customFormat="1" ht="15">
      <c r="A193" s="562" t="s">
        <v>1231</v>
      </c>
      <c r="B193" s="608" t="s">
        <v>1185</v>
      </c>
      <c r="C193" s="496"/>
      <c r="D193" s="497"/>
      <c r="E193" s="503"/>
      <c r="F193" s="498"/>
    </row>
    <row r="194" spans="1:6" s="387" customFormat="1" ht="15">
      <c r="A194" s="552"/>
      <c r="B194" s="619"/>
      <c r="C194" s="389"/>
      <c r="D194" s="390"/>
      <c r="E194" s="391"/>
      <c r="F194" s="392"/>
    </row>
    <row r="195" spans="1:6" s="516" customFormat="1" ht="51">
      <c r="A195" s="568" t="s">
        <v>867</v>
      </c>
      <c r="B195" s="227" t="s">
        <v>1232</v>
      </c>
      <c r="C195" s="513"/>
      <c r="D195" s="514"/>
      <c r="E195" s="515"/>
    </row>
    <row r="196" spans="1:6" s="516" customFormat="1" ht="25.5">
      <c r="A196" s="568"/>
      <c r="B196" s="617" t="s">
        <v>1233</v>
      </c>
      <c r="C196" s="513"/>
      <c r="D196" s="514"/>
      <c r="E196" s="515"/>
    </row>
    <row r="197" spans="1:6" s="516" customFormat="1" ht="25.5">
      <c r="A197" s="568"/>
      <c r="B197" s="617" t="s">
        <v>1234</v>
      </c>
      <c r="C197" s="513"/>
      <c r="D197" s="514"/>
      <c r="E197" s="515"/>
    </row>
    <row r="198" spans="1:6" s="516" customFormat="1" ht="14.25">
      <c r="A198" s="568"/>
      <c r="B198" s="617" t="s">
        <v>1235</v>
      </c>
      <c r="C198" s="513"/>
      <c r="D198" s="514"/>
      <c r="E198" s="515"/>
    </row>
    <row r="199" spans="1:6" s="516" customFormat="1" ht="25.5">
      <c r="A199" s="568"/>
      <c r="B199" s="617" t="s">
        <v>1236</v>
      </c>
      <c r="C199" s="513"/>
      <c r="D199" s="514"/>
      <c r="E199" s="515"/>
    </row>
    <row r="200" spans="1:6" s="516" customFormat="1" ht="25.5">
      <c r="A200" s="568"/>
      <c r="B200" s="618" t="s">
        <v>1237</v>
      </c>
      <c r="C200" s="513"/>
      <c r="D200" s="514"/>
      <c r="E200" s="515"/>
    </row>
    <row r="201" spans="1:6" s="516" customFormat="1" ht="14.25">
      <c r="A201" s="568"/>
      <c r="B201" s="227" t="s">
        <v>1238</v>
      </c>
      <c r="C201" s="517" t="s">
        <v>37</v>
      </c>
      <c r="D201" s="390">
        <v>4</v>
      </c>
      <c r="E201" s="392"/>
      <c r="F201" s="392">
        <f>E201*D201</f>
        <v>0</v>
      </c>
    </row>
    <row r="202" spans="1:6" s="516" customFormat="1" ht="14.25">
      <c r="A202" s="568"/>
      <c r="B202" s="227"/>
      <c r="C202" s="513"/>
      <c r="D202" s="514"/>
      <c r="E202" s="515"/>
    </row>
    <row r="203" spans="1:6" s="516" customFormat="1" ht="14.25">
      <c r="A203" s="568"/>
      <c r="B203" s="227" t="s">
        <v>1239</v>
      </c>
      <c r="C203" s="517" t="s">
        <v>37</v>
      </c>
      <c r="D203" s="390">
        <v>4</v>
      </c>
      <c r="E203" s="392"/>
      <c r="F203" s="392">
        <f>E203*D203</f>
        <v>0</v>
      </c>
    </row>
    <row r="204" spans="1:6" s="516" customFormat="1" ht="14.25">
      <c r="A204" s="568"/>
      <c r="B204" s="227"/>
      <c r="C204" s="513"/>
      <c r="D204" s="514"/>
      <c r="E204" s="515"/>
    </row>
    <row r="205" spans="1:6" s="259" customFormat="1" ht="76.5">
      <c r="A205" s="569" t="s">
        <v>870</v>
      </c>
      <c r="B205" s="227" t="s">
        <v>1240</v>
      </c>
      <c r="C205" s="264"/>
      <c r="D205" s="518"/>
      <c r="E205" s="272"/>
      <c r="F205" s="519"/>
    </row>
    <row r="206" spans="1:6" s="259" customFormat="1" ht="12.75">
      <c r="A206" s="569"/>
      <c r="B206" s="227"/>
      <c r="C206" s="264"/>
      <c r="D206" s="518"/>
      <c r="E206" s="272"/>
      <c r="F206" s="519"/>
    </row>
    <row r="207" spans="1:6" s="259" customFormat="1" ht="12.75">
      <c r="A207" s="569"/>
      <c r="B207" s="234" t="s">
        <v>1241</v>
      </c>
      <c r="C207" s="271" t="s">
        <v>869</v>
      </c>
      <c r="D207" s="390">
        <v>1</v>
      </c>
      <c r="E207" s="392"/>
      <c r="F207" s="392">
        <f>E207*D207</f>
        <v>0</v>
      </c>
    </row>
    <row r="208" spans="1:6" s="259" customFormat="1" ht="12.75">
      <c r="A208" s="569"/>
      <c r="B208" s="234"/>
      <c r="C208" s="271"/>
      <c r="D208" s="390"/>
      <c r="E208" s="392"/>
      <c r="F208" s="392"/>
    </row>
    <row r="209" spans="1:6" s="387" customFormat="1" ht="15">
      <c r="A209" s="564"/>
      <c r="B209" s="610" t="s">
        <v>1188</v>
      </c>
      <c r="C209" s="499"/>
      <c r="D209" s="500"/>
      <c r="E209" s="501"/>
      <c r="F209" s="502">
        <f>SUM(F196:F207)</f>
        <v>0</v>
      </c>
    </row>
    <row r="210" spans="1:6" s="387" customFormat="1" ht="15">
      <c r="A210" s="552"/>
      <c r="B210" s="395"/>
      <c r="C210" s="389"/>
      <c r="D210" s="390"/>
      <c r="E210" s="392"/>
      <c r="F210" s="392"/>
    </row>
    <row r="211" spans="1:6" s="387" customFormat="1" ht="15">
      <c r="A211" s="562" t="s">
        <v>1242</v>
      </c>
      <c r="B211" s="608" t="s">
        <v>1190</v>
      </c>
      <c r="C211" s="496"/>
      <c r="D211" s="497"/>
      <c r="E211" s="498"/>
      <c r="F211" s="498"/>
    </row>
    <row r="212" spans="1:6" s="387" customFormat="1" ht="15">
      <c r="A212" s="552"/>
      <c r="B212" s="619"/>
      <c r="C212" s="389"/>
      <c r="D212" s="390"/>
      <c r="E212" s="392"/>
      <c r="F212" s="392"/>
    </row>
    <row r="213" spans="1:6" s="387" customFormat="1" ht="83.25" customHeight="1">
      <c r="A213" s="563" t="s">
        <v>867</v>
      </c>
      <c r="B213" s="395" t="s">
        <v>1243</v>
      </c>
      <c r="C213" s="389"/>
      <c r="D213" s="390"/>
      <c r="E213" s="392"/>
      <c r="F213" s="392"/>
    </row>
    <row r="214" spans="1:6" s="387" customFormat="1" ht="14.25">
      <c r="A214" s="563"/>
      <c r="B214" s="395" t="s">
        <v>1244</v>
      </c>
      <c r="C214" s="389" t="s">
        <v>348</v>
      </c>
      <c r="D214" s="390">
        <v>134</v>
      </c>
      <c r="E214" s="392"/>
      <c r="F214" s="392">
        <f>E214*D214</f>
        <v>0</v>
      </c>
    </row>
    <row r="215" spans="1:6" s="387" customFormat="1" ht="14.25">
      <c r="A215" s="563"/>
      <c r="B215" s="395" t="s">
        <v>1245</v>
      </c>
      <c r="C215" s="389" t="s">
        <v>348</v>
      </c>
      <c r="D215" s="390">
        <v>47</v>
      </c>
      <c r="E215" s="392"/>
      <c r="F215" s="392">
        <f>E215*D215</f>
        <v>0</v>
      </c>
    </row>
    <row r="216" spans="1:6" s="516" customFormat="1" ht="14.25">
      <c r="A216" s="568"/>
      <c r="B216" s="234"/>
      <c r="C216" s="234"/>
      <c r="D216" s="520"/>
      <c r="E216" s="521"/>
      <c r="F216" s="521"/>
    </row>
    <row r="217" spans="1:6" s="387" customFormat="1" ht="38.25">
      <c r="A217" s="563" t="s">
        <v>870</v>
      </c>
      <c r="B217" s="395" t="s">
        <v>1246</v>
      </c>
      <c r="C217" s="389"/>
      <c r="D217" s="390"/>
      <c r="E217" s="392"/>
      <c r="F217" s="392"/>
    </row>
    <row r="218" spans="1:6" s="387" customFormat="1" ht="14.25">
      <c r="A218" s="563"/>
      <c r="B218" s="395" t="s">
        <v>1247</v>
      </c>
      <c r="C218" s="389" t="s">
        <v>37</v>
      </c>
      <c r="D218" s="390">
        <v>23</v>
      </c>
      <c r="E218" s="392"/>
      <c r="F218" s="392">
        <f>E218*D218</f>
        <v>0</v>
      </c>
    </row>
    <row r="219" spans="1:6" s="387" customFormat="1" ht="14.25">
      <c r="A219" s="563"/>
      <c r="B219" s="395"/>
      <c r="C219" s="389"/>
      <c r="D219" s="390"/>
      <c r="E219" s="392"/>
      <c r="F219" s="392"/>
    </row>
    <row r="220" spans="1:6" s="387" customFormat="1" ht="127.5">
      <c r="A220" s="563" t="s">
        <v>873</v>
      </c>
      <c r="B220" s="612" t="s">
        <v>1248</v>
      </c>
      <c r="C220" s="389"/>
      <c r="D220" s="390"/>
      <c r="E220" s="392"/>
      <c r="F220" s="392"/>
    </row>
    <row r="221" spans="1:6" s="387" customFormat="1" ht="14.25">
      <c r="A221" s="563"/>
      <c r="B221" s="395" t="s">
        <v>1247</v>
      </c>
      <c r="C221" s="389" t="s">
        <v>348</v>
      </c>
      <c r="D221" s="390">
        <f>SUM(D214:D215)</f>
        <v>181</v>
      </c>
      <c r="E221" s="392"/>
      <c r="F221" s="392">
        <f>E221*D221</f>
        <v>0</v>
      </c>
    </row>
    <row r="222" spans="1:6" s="387" customFormat="1" ht="14.25">
      <c r="A222" s="563"/>
      <c r="B222" s="395"/>
      <c r="C222" s="389"/>
      <c r="D222" s="390"/>
      <c r="E222" s="392"/>
      <c r="F222" s="392"/>
    </row>
    <row r="223" spans="1:6" s="387" customFormat="1" ht="15">
      <c r="A223" s="564"/>
      <c r="B223" s="610" t="s">
        <v>1207</v>
      </c>
      <c r="C223" s="499"/>
      <c r="D223" s="500"/>
      <c r="E223" s="501"/>
      <c r="F223" s="502">
        <f>SUM(F213:F221)</f>
        <v>0</v>
      </c>
    </row>
    <row r="224" spans="1:6" s="387" customFormat="1" ht="15">
      <c r="A224" s="552"/>
      <c r="B224" s="619"/>
      <c r="C224" s="389"/>
      <c r="D224" s="390"/>
      <c r="E224" s="392"/>
      <c r="F224" s="394"/>
    </row>
    <row r="225" spans="1:6" s="526" customFormat="1" ht="12.75" outlineLevel="1">
      <c r="A225" s="570"/>
      <c r="B225" s="620"/>
      <c r="C225" s="522"/>
      <c r="D225" s="523"/>
      <c r="E225" s="524"/>
      <c r="F225" s="525"/>
    </row>
    <row r="226" spans="1:6" s="387" customFormat="1" ht="15">
      <c r="A226" s="562" t="s">
        <v>1546</v>
      </c>
      <c r="B226" s="608" t="s">
        <v>1209</v>
      </c>
      <c r="C226" s="496"/>
      <c r="D226" s="497"/>
      <c r="E226" s="498"/>
      <c r="F226" s="498"/>
    </row>
    <row r="227" spans="1:6" s="387" customFormat="1" ht="15">
      <c r="A227" s="552"/>
      <c r="B227" s="619"/>
      <c r="C227" s="389"/>
      <c r="D227" s="390"/>
      <c r="E227" s="392"/>
      <c r="F227" s="392"/>
    </row>
    <row r="228" spans="1:6" s="387" customFormat="1" ht="38.25">
      <c r="A228" s="563" t="s">
        <v>1249</v>
      </c>
      <c r="B228" s="612" t="s">
        <v>1250</v>
      </c>
      <c r="C228" s="389"/>
      <c r="D228" s="390"/>
      <c r="E228" s="392"/>
      <c r="F228" s="392"/>
    </row>
    <row r="229" spans="1:6" s="387" customFormat="1" ht="14.25">
      <c r="A229" s="563"/>
      <c r="B229" s="395" t="s">
        <v>1247</v>
      </c>
      <c r="C229" s="389" t="s">
        <v>348</v>
      </c>
      <c r="D229" s="391">
        <v>181</v>
      </c>
      <c r="E229" s="392"/>
      <c r="F229" s="392">
        <f>E229*D229</f>
        <v>0</v>
      </c>
    </row>
    <row r="230" spans="1:6" s="387" customFormat="1" ht="14.25">
      <c r="A230" s="563"/>
      <c r="B230" s="395" t="s">
        <v>1251</v>
      </c>
      <c r="C230" s="389" t="s">
        <v>37</v>
      </c>
      <c r="D230" s="391">
        <v>8</v>
      </c>
      <c r="E230" s="392"/>
      <c r="F230" s="392">
        <f>E230*D230</f>
        <v>0</v>
      </c>
    </row>
    <row r="231" spans="1:6" s="387" customFormat="1" ht="14.25">
      <c r="A231" s="563"/>
      <c r="B231" s="395"/>
      <c r="C231" s="389"/>
      <c r="D231" s="391"/>
      <c r="E231" s="392"/>
      <c r="F231" s="392"/>
    </row>
    <row r="232" spans="1:6" s="387" customFormat="1" ht="15">
      <c r="A232" s="564"/>
      <c r="B232" s="610" t="s">
        <v>1214</v>
      </c>
      <c r="C232" s="499"/>
      <c r="D232" s="501"/>
      <c r="E232" s="501"/>
      <c r="F232" s="502">
        <f>SUM(F228:F230)</f>
        <v>0</v>
      </c>
    </row>
    <row r="233" spans="1:6" s="387" customFormat="1" ht="15">
      <c r="A233" s="575"/>
      <c r="B233" s="625"/>
      <c r="C233" s="538"/>
      <c r="D233" s="534"/>
      <c r="E233" s="534"/>
      <c r="F233" s="540"/>
    </row>
    <row r="234" spans="1:6" s="387" customFormat="1" ht="15">
      <c r="A234" s="565"/>
      <c r="B234" s="614"/>
      <c r="C234" s="396"/>
      <c r="D234" s="398"/>
      <c r="E234" s="398"/>
      <c r="F234" s="504"/>
    </row>
    <row r="235" spans="1:6" s="387" customFormat="1" ht="15">
      <c r="A235" s="571" t="s">
        <v>870</v>
      </c>
      <c r="B235" s="621" t="s">
        <v>1252</v>
      </c>
      <c r="C235" s="527"/>
      <c r="D235" s="528"/>
      <c r="E235" s="528"/>
      <c r="F235" s="529">
        <f>SUM(F161+F189+F209+F223+F232)</f>
        <v>0</v>
      </c>
    </row>
    <row r="236" spans="1:6" s="387" customFormat="1" ht="15">
      <c r="A236" s="552"/>
      <c r="B236" s="395"/>
      <c r="C236" s="389"/>
      <c r="D236" s="391"/>
      <c r="E236" s="392"/>
      <c r="F236" s="392"/>
    </row>
    <row r="237" spans="1:6" s="387" customFormat="1" ht="15">
      <c r="A237" s="552"/>
      <c r="B237" s="395"/>
      <c r="C237" s="389"/>
      <c r="D237" s="391"/>
      <c r="E237" s="392"/>
      <c r="F237" s="392"/>
    </row>
    <row r="238" spans="1:6" s="387" customFormat="1" ht="15">
      <c r="A238" s="552"/>
      <c r="B238" s="395"/>
      <c r="C238" s="389"/>
      <c r="D238" s="391"/>
      <c r="E238" s="392"/>
      <c r="F238" s="392"/>
    </row>
    <row r="239" spans="1:6" s="387" customFormat="1" ht="15">
      <c r="A239" s="567" t="s">
        <v>873</v>
      </c>
      <c r="B239" s="616" t="s">
        <v>1253</v>
      </c>
      <c r="C239" s="509"/>
      <c r="D239" s="511"/>
      <c r="E239" s="511"/>
      <c r="F239" s="512"/>
    </row>
    <row r="240" spans="1:6" s="387" customFormat="1" ht="15">
      <c r="A240" s="552"/>
      <c r="B240" s="607"/>
      <c r="C240" s="389"/>
      <c r="D240" s="391"/>
      <c r="E240" s="392"/>
      <c r="F240" s="392"/>
    </row>
    <row r="241" spans="1:6" s="387" customFormat="1" ht="15">
      <c r="A241" s="552"/>
      <c r="B241" s="619"/>
      <c r="C241" s="389"/>
      <c r="D241" s="390"/>
      <c r="E241" s="392"/>
      <c r="F241" s="392"/>
    </row>
    <row r="242" spans="1:6" s="387" customFormat="1" ht="15">
      <c r="A242" s="562" t="s">
        <v>1254</v>
      </c>
      <c r="B242" s="608" t="s">
        <v>1255</v>
      </c>
      <c r="C242" s="496"/>
      <c r="D242" s="497"/>
      <c r="E242" s="503"/>
      <c r="F242" s="498"/>
    </row>
    <row r="243" spans="1:6" s="387" customFormat="1" ht="15">
      <c r="A243" s="552"/>
      <c r="B243" s="619"/>
      <c r="C243" s="389"/>
      <c r="D243" s="390"/>
      <c r="E243" s="391"/>
      <c r="F243" s="392"/>
    </row>
    <row r="244" spans="1:6" s="387" customFormat="1" ht="102">
      <c r="A244" s="563" t="s">
        <v>1249</v>
      </c>
      <c r="B244" s="395" t="s">
        <v>1641</v>
      </c>
      <c r="C244" s="389"/>
      <c r="D244" s="390"/>
      <c r="E244" s="392"/>
      <c r="F244" s="392"/>
    </row>
    <row r="245" spans="1:6" s="387" customFormat="1" ht="14.25">
      <c r="A245" s="563"/>
      <c r="B245" s="395"/>
      <c r="C245" s="389"/>
      <c r="D245" s="390"/>
      <c r="E245" s="392"/>
      <c r="F245" s="392"/>
    </row>
    <row r="246" spans="1:6" s="387" customFormat="1" ht="14.25">
      <c r="A246" s="563"/>
      <c r="B246" s="395" t="s">
        <v>1256</v>
      </c>
      <c r="C246" s="389"/>
      <c r="D246" s="390"/>
      <c r="E246" s="392"/>
      <c r="F246" s="392"/>
    </row>
    <row r="247" spans="1:6" s="387" customFormat="1" ht="14.25">
      <c r="A247" s="563"/>
      <c r="B247" s="609" t="s">
        <v>1257</v>
      </c>
      <c r="C247" s="389" t="s">
        <v>348</v>
      </c>
      <c r="D247" s="390">
        <v>40</v>
      </c>
      <c r="E247" s="392"/>
      <c r="F247" s="392">
        <f>E247*D247</f>
        <v>0</v>
      </c>
    </row>
    <row r="248" spans="1:6" s="387" customFormat="1" ht="8.25" customHeight="1">
      <c r="A248" s="563"/>
      <c r="B248" s="395"/>
      <c r="C248" s="389"/>
      <c r="D248" s="390"/>
      <c r="E248" s="392"/>
      <c r="F248" s="392"/>
    </row>
    <row r="249" spans="1:6" s="387" customFormat="1" ht="25.5">
      <c r="A249" s="563"/>
      <c r="B249" s="395" t="s">
        <v>1258</v>
      </c>
      <c r="C249" s="389"/>
      <c r="D249" s="390"/>
      <c r="E249" s="392"/>
      <c r="F249" s="392"/>
    </row>
    <row r="250" spans="1:6" s="387" customFormat="1" ht="14.25">
      <c r="A250" s="563"/>
      <c r="B250" s="609" t="s">
        <v>1257</v>
      </c>
      <c r="C250" s="389" t="s">
        <v>348</v>
      </c>
      <c r="D250" s="390">
        <v>5</v>
      </c>
      <c r="E250" s="392"/>
      <c r="F250" s="392">
        <f>E250*D250</f>
        <v>0</v>
      </c>
    </row>
    <row r="251" spans="1:6" s="387" customFormat="1" ht="14.25">
      <c r="A251" s="563"/>
      <c r="B251" s="395"/>
      <c r="C251" s="389"/>
      <c r="D251" s="390"/>
      <c r="E251" s="392"/>
      <c r="F251" s="392"/>
    </row>
    <row r="252" spans="1:6" s="387" customFormat="1" ht="89.25">
      <c r="A252" s="563" t="s">
        <v>870</v>
      </c>
      <c r="B252" s="65" t="s">
        <v>1259</v>
      </c>
      <c r="C252" s="389"/>
      <c r="D252" s="390"/>
      <c r="E252" s="392"/>
      <c r="F252" s="392"/>
    </row>
    <row r="253" spans="1:6" s="387" customFormat="1" ht="14.25">
      <c r="A253" s="563"/>
      <c r="B253" s="609" t="s">
        <v>1260</v>
      </c>
      <c r="C253" s="389" t="s">
        <v>348</v>
      </c>
      <c r="D253" s="390">
        <v>18</v>
      </c>
      <c r="E253" s="392"/>
      <c r="F253" s="392">
        <f>E253*D253</f>
        <v>0</v>
      </c>
    </row>
    <row r="254" spans="1:6" s="387" customFormat="1" ht="14.25">
      <c r="A254" s="563"/>
      <c r="B254" s="609" t="s">
        <v>1261</v>
      </c>
      <c r="C254" s="389" t="s">
        <v>348</v>
      </c>
      <c r="D254" s="390">
        <v>137</v>
      </c>
      <c r="E254" s="392"/>
      <c r="F254" s="392">
        <f>E254*D254</f>
        <v>0</v>
      </c>
    </row>
    <row r="255" spans="1:6" s="387" customFormat="1" ht="14.25">
      <c r="A255" s="563"/>
      <c r="B255" s="609" t="s">
        <v>1262</v>
      </c>
      <c r="C255" s="389" t="s">
        <v>348</v>
      </c>
      <c r="D255" s="390">
        <v>50</v>
      </c>
      <c r="E255" s="392"/>
      <c r="F255" s="392">
        <f>E255*D255</f>
        <v>0</v>
      </c>
    </row>
    <row r="256" spans="1:6" s="387" customFormat="1" ht="14.25">
      <c r="A256" s="563"/>
      <c r="B256" s="609" t="s">
        <v>1263</v>
      </c>
      <c r="C256" s="389" t="s">
        <v>348</v>
      </c>
      <c r="D256" s="390">
        <v>6</v>
      </c>
      <c r="E256" s="392"/>
      <c r="F256" s="392">
        <f>E256*D256</f>
        <v>0</v>
      </c>
    </row>
    <row r="257" spans="1:6" s="387" customFormat="1" ht="14.25">
      <c r="A257" s="563"/>
      <c r="B257" s="395"/>
      <c r="C257" s="389"/>
      <c r="D257" s="390"/>
      <c r="E257" s="392"/>
      <c r="F257" s="392"/>
    </row>
    <row r="258" spans="1:6" s="387" customFormat="1" ht="25.5">
      <c r="A258" s="563" t="s">
        <v>873</v>
      </c>
      <c r="B258" s="395" t="s">
        <v>1264</v>
      </c>
      <c r="C258" s="389"/>
      <c r="D258" s="390"/>
      <c r="E258" s="392"/>
      <c r="F258" s="392"/>
    </row>
    <row r="259" spans="1:6" s="387" customFormat="1" ht="14.25">
      <c r="A259" s="563"/>
      <c r="B259" s="609" t="s">
        <v>1265</v>
      </c>
      <c r="C259" s="389" t="s">
        <v>37</v>
      </c>
      <c r="D259" s="390">
        <v>14</v>
      </c>
      <c r="E259" s="392"/>
      <c r="F259" s="392">
        <f>E259*D259</f>
        <v>0</v>
      </c>
    </row>
    <row r="260" spans="1:6" s="387" customFormat="1" ht="14.25">
      <c r="A260" s="563"/>
      <c r="B260" s="395"/>
      <c r="C260" s="389"/>
      <c r="D260" s="390"/>
      <c r="E260" s="392"/>
      <c r="F260" s="392"/>
    </row>
    <row r="261" spans="1:6" s="387" customFormat="1" ht="25.5">
      <c r="A261" s="563" t="s">
        <v>887</v>
      </c>
      <c r="B261" s="395" t="s">
        <v>1266</v>
      </c>
      <c r="C261" s="389"/>
      <c r="D261" s="390"/>
      <c r="E261" s="392"/>
      <c r="F261" s="392"/>
    </row>
    <row r="262" spans="1:6" s="387" customFormat="1" ht="14.25">
      <c r="A262" s="563"/>
      <c r="B262" s="609" t="s">
        <v>1265</v>
      </c>
      <c r="C262" s="389" t="s">
        <v>37</v>
      </c>
      <c r="D262" s="390">
        <v>10</v>
      </c>
      <c r="E262" s="392"/>
      <c r="F262" s="392">
        <f>E262*D262</f>
        <v>0</v>
      </c>
    </row>
    <row r="263" spans="1:6" s="387" customFormat="1" ht="14.25">
      <c r="A263" s="563"/>
      <c r="B263" s="609" t="s">
        <v>1261</v>
      </c>
      <c r="C263" s="389" t="s">
        <v>37</v>
      </c>
      <c r="D263" s="390">
        <v>14</v>
      </c>
      <c r="E263" s="392"/>
      <c r="F263" s="392">
        <f>E263*D263</f>
        <v>0</v>
      </c>
    </row>
    <row r="264" spans="1:6" s="387" customFormat="1" ht="14.25">
      <c r="A264" s="563"/>
      <c r="B264" s="395"/>
      <c r="C264" s="389"/>
      <c r="D264" s="390"/>
      <c r="E264" s="392"/>
      <c r="F264" s="392"/>
    </row>
    <row r="265" spans="1:6" s="387" customFormat="1" ht="25.5">
      <c r="A265" s="563" t="s">
        <v>889</v>
      </c>
      <c r="B265" s="395" t="s">
        <v>1267</v>
      </c>
      <c r="C265" s="389"/>
      <c r="D265" s="390"/>
      <c r="E265" s="392"/>
      <c r="F265" s="392"/>
    </row>
    <row r="266" spans="1:6" s="387" customFormat="1" ht="14.25">
      <c r="A266" s="563"/>
      <c r="B266" s="609" t="s">
        <v>1265</v>
      </c>
      <c r="C266" s="389" t="s">
        <v>37</v>
      </c>
      <c r="D266" s="390">
        <v>2</v>
      </c>
      <c r="E266" s="392"/>
      <c r="F266" s="392">
        <f>E266*D266</f>
        <v>0</v>
      </c>
    </row>
    <row r="267" spans="1:6" s="387" customFormat="1" ht="14.25">
      <c r="A267" s="563"/>
      <c r="B267" s="395"/>
      <c r="C267" s="389"/>
      <c r="D267" s="390"/>
      <c r="E267" s="392"/>
      <c r="F267" s="392"/>
    </row>
    <row r="268" spans="1:6" s="387" customFormat="1" ht="89.25">
      <c r="A268" s="563" t="s">
        <v>891</v>
      </c>
      <c r="B268" s="395" t="s">
        <v>1268</v>
      </c>
      <c r="C268" s="389"/>
      <c r="D268" s="390"/>
      <c r="E268" s="392"/>
      <c r="F268" s="392"/>
    </row>
    <row r="269" spans="1:6" s="387" customFormat="1" ht="14.25">
      <c r="A269" s="563"/>
      <c r="B269" s="395"/>
      <c r="C269" s="389" t="s">
        <v>37</v>
      </c>
      <c r="D269" s="390">
        <v>3</v>
      </c>
      <c r="E269" s="392"/>
      <c r="F269" s="392">
        <f>E269*D269</f>
        <v>0</v>
      </c>
    </row>
    <row r="270" spans="1:6" s="387" customFormat="1" ht="14.25">
      <c r="A270" s="563"/>
      <c r="B270" s="395"/>
      <c r="C270" s="389"/>
      <c r="D270" s="390"/>
      <c r="E270" s="392"/>
      <c r="F270" s="392"/>
    </row>
    <row r="271" spans="1:6" s="387" customFormat="1" ht="76.5">
      <c r="A271" s="563" t="s">
        <v>893</v>
      </c>
      <c r="B271" s="395" t="s">
        <v>1269</v>
      </c>
      <c r="C271" s="389"/>
      <c r="D271" s="390"/>
      <c r="E271" s="392"/>
      <c r="F271" s="392"/>
    </row>
    <row r="272" spans="1:6" s="387" customFormat="1" ht="14.25">
      <c r="A272" s="563"/>
      <c r="B272" s="609"/>
      <c r="C272" s="389" t="s">
        <v>579</v>
      </c>
      <c r="D272" s="391">
        <v>1</v>
      </c>
      <c r="E272" s="392"/>
      <c r="F272" s="392">
        <f>E272*D272</f>
        <v>0</v>
      </c>
    </row>
    <row r="273" spans="1:6" s="387" customFormat="1" ht="14.25">
      <c r="A273" s="563"/>
      <c r="B273" s="609"/>
      <c r="C273" s="389"/>
      <c r="D273" s="391"/>
      <c r="E273" s="392"/>
      <c r="F273" s="392"/>
    </row>
    <row r="274" spans="1:6" s="387" customFormat="1" ht="14.25">
      <c r="A274" s="563" t="s">
        <v>895</v>
      </c>
      <c r="B274" s="613" t="s">
        <v>1270</v>
      </c>
      <c r="C274" s="389"/>
      <c r="D274" s="391"/>
      <c r="E274" s="392"/>
      <c r="F274" s="392"/>
    </row>
    <row r="275" spans="1:6" s="387" customFormat="1" ht="14.25">
      <c r="A275" s="563"/>
      <c r="B275" s="613" t="s">
        <v>1271</v>
      </c>
      <c r="C275" s="389" t="s">
        <v>37</v>
      </c>
      <c r="D275" s="391">
        <v>1</v>
      </c>
      <c r="E275" s="392"/>
      <c r="F275" s="392">
        <f>E275*D275</f>
        <v>0</v>
      </c>
    </row>
    <row r="276" spans="1:6" s="387" customFormat="1" ht="14.25">
      <c r="A276" s="563"/>
      <c r="B276" s="609"/>
      <c r="C276" s="389"/>
      <c r="D276" s="391"/>
      <c r="E276" s="392"/>
      <c r="F276" s="392"/>
    </row>
    <row r="277" spans="1:6" s="387" customFormat="1" ht="40.5" customHeight="1">
      <c r="A277" s="563" t="s">
        <v>897</v>
      </c>
      <c r="B277" s="395" t="s">
        <v>1272</v>
      </c>
      <c r="C277" s="389"/>
      <c r="D277" s="390"/>
      <c r="E277" s="392"/>
      <c r="F277" s="392"/>
    </row>
    <row r="278" spans="1:6" s="387" customFormat="1" ht="15">
      <c r="A278" s="552"/>
      <c r="B278" s="609"/>
      <c r="C278" s="389" t="s">
        <v>579</v>
      </c>
      <c r="D278" s="391">
        <v>1</v>
      </c>
      <c r="E278" s="392"/>
      <c r="F278" s="392">
        <f>E278*D278</f>
        <v>0</v>
      </c>
    </row>
    <row r="279" spans="1:6" s="387" customFormat="1" ht="15">
      <c r="A279" s="552"/>
      <c r="B279" s="609"/>
      <c r="C279" s="389"/>
      <c r="D279" s="391"/>
      <c r="E279" s="392"/>
      <c r="F279" s="392"/>
    </row>
    <row r="280" spans="1:6" s="387" customFormat="1" ht="25.5">
      <c r="A280" s="564"/>
      <c r="B280" s="622" t="s">
        <v>1273</v>
      </c>
      <c r="C280" s="499"/>
      <c r="D280" s="500"/>
      <c r="E280" s="501"/>
      <c r="F280" s="530">
        <f>SUM(F244:F278)</f>
        <v>0</v>
      </c>
    </row>
    <row r="281" spans="1:6" s="387" customFormat="1" ht="15">
      <c r="A281" s="552"/>
      <c r="B281" s="607"/>
      <c r="C281" s="389"/>
      <c r="D281" s="390"/>
      <c r="E281" s="392"/>
      <c r="F281" s="392"/>
    </row>
    <row r="282" spans="1:6" s="387" customFormat="1" ht="15">
      <c r="A282" s="572" t="s">
        <v>1547</v>
      </c>
      <c r="B282" s="623" t="s">
        <v>1274</v>
      </c>
      <c r="C282" s="531"/>
      <c r="D282" s="532"/>
      <c r="E282" s="533"/>
      <c r="F282" s="533"/>
    </row>
    <row r="283" spans="1:6" s="387" customFormat="1" ht="15">
      <c r="A283" s="552"/>
      <c r="B283" s="619"/>
      <c r="C283" s="389"/>
      <c r="D283" s="390"/>
      <c r="E283" s="392"/>
      <c r="F283" s="392"/>
    </row>
    <row r="284" spans="1:6" s="387" customFormat="1" ht="25.5">
      <c r="A284" s="563" t="s">
        <v>867</v>
      </c>
      <c r="B284" s="395" t="s">
        <v>1642</v>
      </c>
      <c r="C284" s="389"/>
      <c r="D284" s="390"/>
      <c r="E284" s="392"/>
      <c r="F284" s="392"/>
    </row>
    <row r="285" spans="1:6" s="387" customFormat="1" ht="15">
      <c r="A285" s="552"/>
      <c r="B285" s="395"/>
      <c r="C285" s="389" t="s">
        <v>37</v>
      </c>
      <c r="D285" s="390">
        <v>1</v>
      </c>
      <c r="E285" s="392"/>
      <c r="F285" s="392">
        <f>E285*D285</f>
        <v>0</v>
      </c>
    </row>
    <row r="286" spans="1:6" s="387" customFormat="1" ht="15">
      <c r="A286" s="552"/>
      <c r="B286" s="395"/>
      <c r="C286" s="389"/>
      <c r="D286" s="390"/>
      <c r="E286" s="392"/>
      <c r="F286" s="392"/>
    </row>
    <row r="287" spans="1:6" s="387" customFormat="1" ht="25.5">
      <c r="A287" s="564"/>
      <c r="B287" s="610" t="s">
        <v>1275</v>
      </c>
      <c r="C287" s="499"/>
      <c r="D287" s="500"/>
      <c r="E287" s="501"/>
      <c r="F287" s="502">
        <f>SUM(F284:F285)</f>
        <v>0</v>
      </c>
    </row>
    <row r="288" spans="1:6" s="387" customFormat="1" ht="15">
      <c r="A288" s="552"/>
      <c r="B288" s="619"/>
      <c r="C288" s="389"/>
      <c r="D288" s="390"/>
      <c r="E288" s="534"/>
      <c r="F288" s="394"/>
    </row>
    <row r="289" spans="1:6" s="387" customFormat="1" ht="15">
      <c r="A289" s="552"/>
      <c r="B289" s="619"/>
      <c r="C289" s="389"/>
      <c r="D289" s="390"/>
      <c r="E289" s="391"/>
      <c r="F289" s="394"/>
    </row>
    <row r="290" spans="1:6" s="387" customFormat="1" ht="15">
      <c r="A290" s="573" t="s">
        <v>873</v>
      </c>
      <c r="B290" s="624" t="s">
        <v>1276</v>
      </c>
      <c r="C290" s="527"/>
      <c r="D290" s="535"/>
      <c r="E290" s="528"/>
      <c r="F290" s="529">
        <f>SUM(F280+F287)</f>
        <v>0</v>
      </c>
    </row>
    <row r="291" spans="1:6" s="387" customFormat="1" ht="15">
      <c r="A291" s="552"/>
      <c r="B291" s="395"/>
      <c r="C291" s="389"/>
      <c r="D291" s="390"/>
      <c r="E291" s="392"/>
      <c r="F291" s="392"/>
    </row>
    <row r="292" spans="1:6" s="387" customFormat="1" ht="15">
      <c r="A292" s="552" t="s">
        <v>887</v>
      </c>
      <c r="B292" s="607" t="s">
        <v>1277</v>
      </c>
      <c r="C292" s="389"/>
      <c r="D292" s="390"/>
      <c r="E292" s="392"/>
      <c r="F292" s="392"/>
    </row>
    <row r="293" spans="1:6" s="387" customFormat="1" ht="15">
      <c r="A293" s="552"/>
      <c r="B293" s="395"/>
      <c r="C293" s="389"/>
      <c r="D293" s="390"/>
      <c r="E293" s="392"/>
      <c r="F293" s="392"/>
    </row>
    <row r="294" spans="1:6" s="387" customFormat="1" ht="15">
      <c r="A294" s="562" t="s">
        <v>1278</v>
      </c>
      <c r="B294" s="608" t="s">
        <v>1279</v>
      </c>
      <c r="C294" s="496"/>
      <c r="D294" s="497"/>
      <c r="E294" s="498"/>
      <c r="F294" s="498"/>
    </row>
    <row r="295" spans="1:6" s="387" customFormat="1" ht="15">
      <c r="A295" s="552"/>
      <c r="B295" s="619"/>
      <c r="C295" s="389"/>
      <c r="D295" s="390"/>
      <c r="E295" s="392"/>
      <c r="F295" s="392"/>
    </row>
    <row r="296" spans="1:6" s="387" customFormat="1" ht="111.75" customHeight="1">
      <c r="A296" s="563" t="s">
        <v>867</v>
      </c>
      <c r="B296" s="395" t="s">
        <v>1280</v>
      </c>
      <c r="C296" s="389"/>
      <c r="D296" s="390"/>
      <c r="E296" s="392"/>
      <c r="F296" s="392"/>
    </row>
    <row r="297" spans="1:6" s="387" customFormat="1" ht="14.25">
      <c r="A297" s="563"/>
      <c r="B297" s="395" t="s">
        <v>1281</v>
      </c>
      <c r="C297" s="389" t="s">
        <v>348</v>
      </c>
      <c r="D297" s="390">
        <v>43</v>
      </c>
      <c r="E297" s="392"/>
      <c r="F297" s="392">
        <f>E297*D297</f>
        <v>0</v>
      </c>
    </row>
    <row r="298" spans="1:6" s="387" customFormat="1" ht="14.25">
      <c r="A298" s="563"/>
      <c r="B298" s="395" t="s">
        <v>1282</v>
      </c>
      <c r="C298" s="389" t="s">
        <v>348</v>
      </c>
      <c r="D298" s="390">
        <v>10</v>
      </c>
      <c r="E298" s="392"/>
      <c r="F298" s="392">
        <f>E298*D298</f>
        <v>0</v>
      </c>
    </row>
    <row r="299" spans="1:6" s="387" customFormat="1" ht="14.25">
      <c r="A299" s="563"/>
      <c r="B299" s="395" t="s">
        <v>1283</v>
      </c>
      <c r="C299" s="389" t="s">
        <v>348</v>
      </c>
      <c r="D299" s="390">
        <v>45</v>
      </c>
      <c r="E299" s="392"/>
      <c r="F299" s="392">
        <f>E299*D299</f>
        <v>0</v>
      </c>
    </row>
    <row r="300" spans="1:6" s="387" customFormat="1" ht="14.25">
      <c r="A300" s="563"/>
      <c r="B300" s="395"/>
      <c r="C300" s="389"/>
      <c r="D300" s="390"/>
      <c r="E300" s="392"/>
      <c r="F300" s="392"/>
    </row>
    <row r="301" spans="1:6" s="387" customFormat="1" ht="51">
      <c r="A301" s="569" t="s">
        <v>870</v>
      </c>
      <c r="B301" s="227" t="s">
        <v>1284</v>
      </c>
      <c r="C301" s="269"/>
      <c r="D301" s="536"/>
      <c r="E301" s="519"/>
      <c r="F301" s="259"/>
    </row>
    <row r="302" spans="1:6" s="387" customFormat="1" ht="12.75">
      <c r="A302" s="569" t="s">
        <v>1285</v>
      </c>
      <c r="B302" s="227" t="s">
        <v>1286</v>
      </c>
      <c r="C302" s="269" t="s">
        <v>37</v>
      </c>
      <c r="D302" s="536">
        <v>28</v>
      </c>
      <c r="E302" s="519"/>
      <c r="F302" s="392">
        <f t="shared" ref="F302:F309" si="0">E302*D302</f>
        <v>0</v>
      </c>
    </row>
    <row r="303" spans="1:6" s="387" customFormat="1" ht="12.75">
      <c r="A303" s="569" t="s">
        <v>1285</v>
      </c>
      <c r="B303" s="227" t="s">
        <v>1287</v>
      </c>
      <c r="C303" s="269" t="s">
        <v>37</v>
      </c>
      <c r="D303" s="536">
        <v>15</v>
      </c>
      <c r="E303" s="519"/>
      <c r="F303" s="392">
        <f t="shared" si="0"/>
        <v>0</v>
      </c>
    </row>
    <row r="304" spans="1:6" s="387" customFormat="1" ht="12.75">
      <c r="A304" s="569" t="s">
        <v>1285</v>
      </c>
      <c r="B304" s="227" t="s">
        <v>1288</v>
      </c>
      <c r="C304" s="269" t="s">
        <v>37</v>
      </c>
      <c r="D304" s="536">
        <v>15</v>
      </c>
      <c r="E304" s="519"/>
      <c r="F304" s="392">
        <f t="shared" si="0"/>
        <v>0</v>
      </c>
    </row>
    <row r="305" spans="1:6" s="387" customFormat="1" ht="12.75">
      <c r="A305" s="569" t="s">
        <v>1285</v>
      </c>
      <c r="B305" s="227" t="s">
        <v>1289</v>
      </c>
      <c r="C305" s="269" t="s">
        <v>37</v>
      </c>
      <c r="D305" s="536">
        <v>9</v>
      </c>
      <c r="E305" s="519"/>
      <c r="F305" s="392">
        <f t="shared" si="0"/>
        <v>0</v>
      </c>
    </row>
    <row r="306" spans="1:6" s="387" customFormat="1" ht="12.75">
      <c r="A306" s="569" t="s">
        <v>1285</v>
      </c>
      <c r="B306" s="227" t="s">
        <v>1290</v>
      </c>
      <c r="C306" s="269" t="s">
        <v>37</v>
      </c>
      <c r="D306" s="536">
        <v>12</v>
      </c>
      <c r="E306" s="519"/>
      <c r="F306" s="392">
        <f t="shared" si="0"/>
        <v>0</v>
      </c>
    </row>
    <row r="307" spans="1:6" s="387" customFormat="1" ht="12.75">
      <c r="A307" s="569" t="s">
        <v>1285</v>
      </c>
      <c r="B307" s="227" t="s">
        <v>1291</v>
      </c>
      <c r="C307" s="269" t="s">
        <v>37</v>
      </c>
      <c r="D307" s="536">
        <v>4</v>
      </c>
      <c r="E307" s="519"/>
      <c r="F307" s="392">
        <f t="shared" si="0"/>
        <v>0</v>
      </c>
    </row>
    <row r="308" spans="1:6" s="387" customFormat="1" ht="12.75">
      <c r="A308" s="569" t="s">
        <v>1285</v>
      </c>
      <c r="B308" s="227" t="s">
        <v>1292</v>
      </c>
      <c r="C308" s="269" t="s">
        <v>37</v>
      </c>
      <c r="D308" s="536">
        <v>2</v>
      </c>
      <c r="E308" s="519"/>
      <c r="F308" s="392">
        <f t="shared" si="0"/>
        <v>0</v>
      </c>
    </row>
    <row r="309" spans="1:6" s="387" customFormat="1" ht="12.75">
      <c r="A309" s="569" t="s">
        <v>1285</v>
      </c>
      <c r="B309" s="227" t="s">
        <v>1293</v>
      </c>
      <c r="C309" s="269" t="s">
        <v>37</v>
      </c>
      <c r="D309" s="536">
        <v>2</v>
      </c>
      <c r="E309" s="519"/>
      <c r="F309" s="392">
        <f t="shared" si="0"/>
        <v>0</v>
      </c>
    </row>
    <row r="310" spans="1:6" s="387" customFormat="1" ht="12.75">
      <c r="A310" s="569"/>
      <c r="B310" s="227"/>
      <c r="C310" s="269"/>
      <c r="D310" s="536"/>
      <c r="E310" s="519"/>
      <c r="F310" s="392"/>
    </row>
    <row r="311" spans="1:6" s="387" customFormat="1" ht="91.5">
      <c r="A311" s="563" t="s">
        <v>873</v>
      </c>
      <c r="B311" s="395" t="s">
        <v>1294</v>
      </c>
      <c r="C311" s="389"/>
      <c r="D311" s="390"/>
      <c r="E311" s="392"/>
      <c r="F311" s="392"/>
    </row>
    <row r="312" spans="1:6" s="387" customFormat="1" ht="14.25">
      <c r="A312" s="563"/>
      <c r="B312" s="395" t="s">
        <v>1282</v>
      </c>
      <c r="C312" s="389" t="s">
        <v>348</v>
      </c>
      <c r="D312" s="390">
        <v>80</v>
      </c>
      <c r="E312" s="392"/>
      <c r="F312" s="392">
        <f t="shared" ref="F312" si="1">E312*D312</f>
        <v>0</v>
      </c>
    </row>
    <row r="313" spans="1:6" s="387" customFormat="1" ht="14.25">
      <c r="A313" s="563"/>
      <c r="B313" s="395" t="s">
        <v>1283</v>
      </c>
      <c r="C313" s="389" t="s">
        <v>348</v>
      </c>
      <c r="D313" s="390">
        <v>60</v>
      </c>
      <c r="E313" s="392"/>
      <c r="F313" s="392">
        <f t="shared" ref="F313" si="2">E313*D313</f>
        <v>0</v>
      </c>
    </row>
    <row r="314" spans="1:6" s="387" customFormat="1" ht="14.25">
      <c r="A314" s="563"/>
      <c r="B314" s="395" t="s">
        <v>1247</v>
      </c>
      <c r="C314" s="389" t="s">
        <v>348</v>
      </c>
      <c r="D314" s="390">
        <v>40</v>
      </c>
      <c r="E314" s="392"/>
      <c r="F314" s="392">
        <f t="shared" ref="F314" si="3">E314*D314</f>
        <v>0</v>
      </c>
    </row>
    <row r="315" spans="1:6" s="387" customFormat="1" ht="14.25">
      <c r="A315" s="563"/>
      <c r="B315" s="395"/>
      <c r="C315" s="389"/>
      <c r="D315" s="390"/>
      <c r="E315" s="392"/>
      <c r="F315" s="392"/>
    </row>
    <row r="316" spans="1:6" s="387" customFormat="1" ht="76.5">
      <c r="A316" s="563" t="s">
        <v>887</v>
      </c>
      <c r="B316" s="612" t="s">
        <v>1295</v>
      </c>
      <c r="C316" s="389"/>
      <c r="D316" s="390"/>
      <c r="E316" s="392"/>
      <c r="F316" s="392"/>
    </row>
    <row r="317" spans="1:6" s="387" customFormat="1" ht="14.25">
      <c r="A317" s="563"/>
      <c r="B317" s="395" t="s">
        <v>1247</v>
      </c>
      <c r="C317" s="389" t="s">
        <v>348</v>
      </c>
      <c r="D317" s="390">
        <v>46</v>
      </c>
      <c r="E317" s="392"/>
      <c r="F317" s="392">
        <f t="shared" ref="F317" si="4">E317*D317</f>
        <v>0</v>
      </c>
    </row>
    <row r="318" spans="1:6" s="387" customFormat="1" ht="14.25">
      <c r="A318" s="563"/>
      <c r="B318" s="395"/>
      <c r="C318" s="389"/>
      <c r="D318" s="390"/>
      <c r="E318" s="392"/>
      <c r="F318" s="392"/>
    </row>
    <row r="319" spans="1:6" s="387" customFormat="1" ht="38.25">
      <c r="A319" s="563" t="s">
        <v>889</v>
      </c>
      <c r="B319" s="227" t="s">
        <v>1296</v>
      </c>
      <c r="C319" s="389"/>
      <c r="D319" s="390"/>
      <c r="E319" s="392"/>
      <c r="F319" s="392"/>
    </row>
    <row r="320" spans="1:6" s="387" customFormat="1" ht="14.25">
      <c r="A320" s="563"/>
      <c r="B320" s="395" t="s">
        <v>1297</v>
      </c>
      <c r="C320" s="389" t="s">
        <v>37</v>
      </c>
      <c r="D320" s="390">
        <v>4</v>
      </c>
      <c r="E320" s="392"/>
      <c r="F320" s="392">
        <f t="shared" ref="F320" si="5">E320*D320</f>
        <v>0</v>
      </c>
    </row>
    <row r="321" spans="1:6" s="387" customFormat="1" ht="14.25">
      <c r="A321" s="563"/>
      <c r="B321" s="395" t="s">
        <v>1298</v>
      </c>
      <c r="C321" s="389" t="s">
        <v>37</v>
      </c>
      <c r="D321" s="390">
        <v>4</v>
      </c>
      <c r="E321" s="392"/>
      <c r="F321" s="392">
        <f t="shared" ref="F321" si="6">E321*D321</f>
        <v>0</v>
      </c>
    </row>
    <row r="322" spans="1:6" s="387" customFormat="1" ht="14.25">
      <c r="A322" s="563"/>
      <c r="B322" s="395"/>
      <c r="C322" s="389"/>
      <c r="D322" s="390"/>
      <c r="E322" s="392"/>
      <c r="F322" s="392"/>
    </row>
    <row r="323" spans="1:6" s="387" customFormat="1" ht="25.5">
      <c r="A323" s="563" t="s">
        <v>891</v>
      </c>
      <c r="B323" s="537" t="s">
        <v>1299</v>
      </c>
      <c r="C323" s="389"/>
      <c r="D323" s="390"/>
      <c r="E323" s="392"/>
      <c r="F323" s="392"/>
    </row>
    <row r="324" spans="1:6" s="387" customFormat="1" ht="12.75">
      <c r="A324" s="574"/>
      <c r="B324" s="227" t="s">
        <v>1300</v>
      </c>
      <c r="C324" s="389" t="s">
        <v>37</v>
      </c>
      <c r="D324" s="390">
        <v>9</v>
      </c>
      <c r="E324" s="392"/>
      <c r="F324" s="392">
        <f t="shared" ref="F324" si="7">E324*D324</f>
        <v>0</v>
      </c>
    </row>
    <row r="325" spans="1:6" s="387" customFormat="1" ht="12.75">
      <c r="A325" s="569"/>
      <c r="B325" s="227"/>
      <c r="C325" s="389"/>
      <c r="D325" s="390"/>
      <c r="E325" s="392"/>
      <c r="F325" s="392"/>
    </row>
    <row r="326" spans="1:6" s="387" customFormat="1" ht="12.75">
      <c r="A326" s="569"/>
      <c r="B326" s="227"/>
      <c r="C326" s="389"/>
      <c r="D326" s="390"/>
      <c r="E326" s="392"/>
      <c r="F326" s="392"/>
    </row>
    <row r="327" spans="1:6" s="387" customFormat="1" ht="63.75">
      <c r="A327" s="563" t="s">
        <v>893</v>
      </c>
      <c r="B327" s="227" t="s">
        <v>1738</v>
      </c>
      <c r="C327" s="389"/>
      <c r="D327" s="390"/>
      <c r="E327" s="392"/>
      <c r="F327" s="392"/>
    </row>
    <row r="328" spans="1:6" s="387" customFormat="1" ht="5.25" customHeight="1">
      <c r="A328" s="563"/>
      <c r="B328" s="227"/>
      <c r="C328" s="389"/>
      <c r="D328" s="390"/>
      <c r="E328" s="392"/>
      <c r="F328" s="392"/>
    </row>
    <row r="329" spans="1:6" s="387" customFormat="1" ht="14.25">
      <c r="A329" s="563"/>
      <c r="B329" s="395" t="s">
        <v>1301</v>
      </c>
      <c r="C329" s="389" t="s">
        <v>37</v>
      </c>
      <c r="D329" s="390">
        <v>4</v>
      </c>
      <c r="E329" s="392"/>
      <c r="F329" s="392">
        <f t="shared" ref="F329:F330" si="8">E329*D329</f>
        <v>0</v>
      </c>
    </row>
    <row r="330" spans="1:6" s="387" customFormat="1" ht="14.25">
      <c r="A330" s="563"/>
      <c r="B330" s="395" t="s">
        <v>1302</v>
      </c>
      <c r="C330" s="389" t="s">
        <v>37</v>
      </c>
      <c r="D330" s="390">
        <v>4</v>
      </c>
      <c r="E330" s="392"/>
      <c r="F330" s="392">
        <f t="shared" si="8"/>
        <v>0</v>
      </c>
    </row>
    <row r="331" spans="1:6" s="387" customFormat="1" ht="14.25">
      <c r="A331" s="563"/>
      <c r="B331" s="395"/>
      <c r="C331" s="389"/>
      <c r="D331" s="390"/>
      <c r="E331" s="392"/>
      <c r="F331" s="392"/>
    </row>
    <row r="332" spans="1:6" s="387" customFormat="1" ht="51">
      <c r="A332" s="563" t="s">
        <v>895</v>
      </c>
      <c r="B332" s="395" t="s">
        <v>1303</v>
      </c>
      <c r="C332" s="389"/>
      <c r="D332" s="390"/>
      <c r="E332" s="392"/>
      <c r="F332" s="392"/>
    </row>
    <row r="333" spans="1:6" s="387" customFormat="1" ht="14.25">
      <c r="A333" s="563"/>
      <c r="B333" s="395"/>
      <c r="C333" s="389" t="s">
        <v>37</v>
      </c>
      <c r="D333" s="390">
        <v>4</v>
      </c>
      <c r="E333" s="392"/>
      <c r="F333" s="392">
        <f t="shared" ref="F333" si="9">E333*D333</f>
        <v>0</v>
      </c>
    </row>
    <row r="334" spans="1:6" s="387" customFormat="1" ht="14.25">
      <c r="A334" s="563"/>
      <c r="B334" s="395"/>
      <c r="C334" s="389"/>
      <c r="D334" s="390"/>
      <c r="E334" s="392"/>
      <c r="F334" s="392"/>
    </row>
    <row r="335" spans="1:6" s="387" customFormat="1" ht="25.5">
      <c r="A335" s="563" t="s">
        <v>897</v>
      </c>
      <c r="B335" s="395" t="s">
        <v>1304</v>
      </c>
      <c r="C335" s="389"/>
      <c r="D335" s="390"/>
      <c r="E335" s="392"/>
      <c r="F335" s="392"/>
    </row>
    <row r="336" spans="1:6" s="387" customFormat="1" ht="14.25">
      <c r="A336" s="563"/>
      <c r="B336" s="395"/>
      <c r="C336" s="389" t="s">
        <v>37</v>
      </c>
      <c r="D336" s="390">
        <v>4</v>
      </c>
      <c r="E336" s="392"/>
      <c r="F336" s="392">
        <f t="shared" ref="F336" si="10">E336*D336</f>
        <v>0</v>
      </c>
    </row>
    <row r="337" spans="1:6" s="387" customFormat="1" ht="14.25">
      <c r="A337" s="563"/>
      <c r="B337" s="395"/>
      <c r="C337" s="389"/>
      <c r="D337" s="390"/>
      <c r="E337" s="392"/>
      <c r="F337" s="392"/>
    </row>
    <row r="338" spans="1:6" s="387" customFormat="1" ht="51">
      <c r="A338" s="563" t="s">
        <v>899</v>
      </c>
      <c r="B338" s="395" t="s">
        <v>1305</v>
      </c>
      <c r="C338" s="389"/>
      <c r="D338" s="390"/>
      <c r="E338" s="392"/>
      <c r="F338" s="392"/>
    </row>
    <row r="339" spans="1:6" s="387" customFormat="1" ht="14.25">
      <c r="A339" s="563"/>
      <c r="B339" s="395"/>
      <c r="C339" s="389" t="s">
        <v>37</v>
      </c>
      <c r="D339" s="390">
        <v>4</v>
      </c>
      <c r="E339" s="392"/>
      <c r="F339" s="392">
        <f t="shared" ref="F339" si="11">E339*D339</f>
        <v>0</v>
      </c>
    </row>
    <row r="340" spans="1:6" s="387" customFormat="1" ht="14.25">
      <c r="A340" s="563"/>
      <c r="B340" s="395"/>
      <c r="C340" s="389"/>
      <c r="D340" s="390"/>
      <c r="E340" s="392"/>
      <c r="F340" s="392"/>
    </row>
    <row r="341" spans="1:6" s="387" customFormat="1" ht="63.75">
      <c r="A341" s="563" t="s">
        <v>901</v>
      </c>
      <c r="B341" s="234" t="s">
        <v>1306</v>
      </c>
      <c r="C341" s="389"/>
      <c r="D341" s="390"/>
      <c r="E341" s="392"/>
      <c r="F341" s="392"/>
    </row>
    <row r="342" spans="1:6" s="387" customFormat="1" ht="14.25">
      <c r="A342" s="563"/>
      <c r="B342" s="395" t="s">
        <v>1307</v>
      </c>
      <c r="C342" s="389" t="s">
        <v>37</v>
      </c>
      <c r="D342" s="390">
        <v>1</v>
      </c>
      <c r="E342" s="392"/>
      <c r="F342" s="392">
        <f t="shared" ref="F342" si="12">E342*D342</f>
        <v>0</v>
      </c>
    </row>
    <row r="343" spans="1:6" s="387" customFormat="1" ht="14.25">
      <c r="A343" s="563"/>
      <c r="B343" s="395"/>
      <c r="C343" s="389"/>
      <c r="D343" s="390"/>
      <c r="E343" s="392"/>
      <c r="F343" s="392"/>
    </row>
    <row r="344" spans="1:6" s="387" customFormat="1" ht="51">
      <c r="A344" s="563" t="s">
        <v>903</v>
      </c>
      <c r="B344" s="395" t="s">
        <v>1308</v>
      </c>
      <c r="C344" s="389"/>
      <c r="D344" s="390"/>
      <c r="E344" s="392"/>
      <c r="F344" s="392"/>
    </row>
    <row r="345" spans="1:6" s="387" customFormat="1" ht="15">
      <c r="A345" s="552"/>
      <c r="B345" s="395"/>
      <c r="C345" s="389" t="s">
        <v>348</v>
      </c>
      <c r="D345" s="390">
        <v>324</v>
      </c>
      <c r="E345" s="392"/>
      <c r="F345" s="392">
        <f t="shared" ref="F345" si="13">E345*D345</f>
        <v>0</v>
      </c>
    </row>
    <row r="346" spans="1:6" s="387" customFormat="1" ht="15">
      <c r="A346" s="552"/>
      <c r="B346" s="395"/>
      <c r="C346" s="389"/>
      <c r="D346" s="390"/>
      <c r="E346" s="392"/>
      <c r="F346" s="392"/>
    </row>
    <row r="347" spans="1:6" s="387" customFormat="1" ht="25.5">
      <c r="A347" s="564"/>
      <c r="B347" s="610" t="s">
        <v>1309</v>
      </c>
      <c r="C347" s="499"/>
      <c r="D347" s="500"/>
      <c r="E347" s="501"/>
      <c r="F347" s="502">
        <f>SUM(F296:F345)</f>
        <v>0</v>
      </c>
    </row>
    <row r="348" spans="1:6" s="387" customFormat="1" ht="15">
      <c r="A348" s="552"/>
      <c r="B348" s="395"/>
      <c r="C348" s="389"/>
      <c r="D348" s="390"/>
      <c r="E348" s="392"/>
      <c r="F348" s="392"/>
    </row>
    <row r="349" spans="1:6" s="387" customFormat="1" ht="15">
      <c r="A349" s="552"/>
      <c r="B349" s="395"/>
      <c r="C349" s="389"/>
      <c r="D349" s="390"/>
      <c r="E349" s="392"/>
      <c r="F349" s="392"/>
    </row>
    <row r="350" spans="1:6" s="387" customFormat="1" ht="15">
      <c r="A350" s="552"/>
      <c r="B350" s="395"/>
      <c r="C350" s="389"/>
      <c r="D350" s="390"/>
      <c r="E350" s="392"/>
      <c r="F350" s="392"/>
    </row>
    <row r="351" spans="1:6" s="387" customFormat="1" ht="15">
      <c r="A351" s="562" t="s">
        <v>1310</v>
      </c>
      <c r="B351" s="608" t="s">
        <v>1311</v>
      </c>
      <c r="C351" s="496"/>
      <c r="D351" s="497"/>
      <c r="E351" s="503"/>
      <c r="F351" s="498"/>
    </row>
    <row r="352" spans="1:6" s="387" customFormat="1" ht="14.25">
      <c r="A352" s="563"/>
      <c r="B352" s="395"/>
      <c r="C352" s="389"/>
      <c r="D352" s="390"/>
      <c r="E352" s="392"/>
      <c r="F352" s="392"/>
    </row>
    <row r="353" spans="1:6" s="387" customFormat="1" ht="25.5">
      <c r="A353" s="563" t="s">
        <v>867</v>
      </c>
      <c r="B353" s="395" t="s">
        <v>1642</v>
      </c>
      <c r="C353" s="389"/>
      <c r="D353" s="390"/>
      <c r="E353" s="392"/>
      <c r="F353" s="392"/>
    </row>
    <row r="354" spans="1:6" s="387" customFormat="1" ht="15">
      <c r="A354" s="552"/>
      <c r="B354" s="395"/>
      <c r="C354" s="389" t="s">
        <v>113</v>
      </c>
      <c r="D354" s="390">
        <v>1</v>
      </c>
      <c r="E354" s="392"/>
      <c r="F354" s="392">
        <f t="shared" ref="F354" si="14">E354*D354</f>
        <v>0</v>
      </c>
    </row>
    <row r="355" spans="1:6" s="387" customFormat="1" ht="15">
      <c r="A355" s="552"/>
      <c r="B355" s="395"/>
      <c r="C355" s="389"/>
      <c r="D355" s="390"/>
      <c r="E355" s="392"/>
      <c r="F355" s="392"/>
    </row>
    <row r="356" spans="1:6" s="387" customFormat="1" ht="25.5">
      <c r="A356" s="564"/>
      <c r="B356" s="610" t="s">
        <v>1312</v>
      </c>
      <c r="C356" s="499"/>
      <c r="D356" s="500"/>
      <c r="E356" s="501"/>
      <c r="F356" s="502">
        <f>SUM(F352:F354)</f>
        <v>0</v>
      </c>
    </row>
    <row r="357" spans="1:6" s="387" customFormat="1" ht="15">
      <c r="A357" s="575"/>
      <c r="B357" s="625"/>
      <c r="C357" s="538"/>
      <c r="D357" s="539"/>
      <c r="E357" s="534"/>
      <c r="F357" s="540"/>
    </row>
    <row r="358" spans="1:6" s="387" customFormat="1" ht="15">
      <c r="A358" s="565"/>
      <c r="B358" s="614"/>
      <c r="C358" s="396"/>
      <c r="D358" s="397"/>
      <c r="E358" s="398"/>
      <c r="F358" s="504"/>
    </row>
    <row r="359" spans="1:6" s="387" customFormat="1" ht="15">
      <c r="A359" s="571" t="s">
        <v>887</v>
      </c>
      <c r="B359" s="624" t="s">
        <v>1313</v>
      </c>
      <c r="C359" s="527"/>
      <c r="D359" s="535"/>
      <c r="E359" s="528"/>
      <c r="F359" s="529">
        <f>SUM(F347+F356)</f>
        <v>0</v>
      </c>
    </row>
    <row r="360" spans="1:6" s="387" customFormat="1" ht="15">
      <c r="A360" s="552"/>
      <c r="B360" s="619"/>
      <c r="C360" s="389"/>
      <c r="D360" s="390"/>
      <c r="E360" s="392"/>
      <c r="F360" s="394"/>
    </row>
    <row r="361" spans="1:6" s="387" customFormat="1" ht="15">
      <c r="A361" s="552"/>
      <c r="B361" s="619"/>
      <c r="C361" s="389"/>
      <c r="D361" s="390"/>
      <c r="E361" s="392"/>
      <c r="F361" s="394"/>
    </row>
    <row r="362" spans="1:6" s="387" customFormat="1" ht="15">
      <c r="A362" s="552"/>
      <c r="B362" s="619"/>
      <c r="C362" s="389"/>
      <c r="D362" s="390"/>
      <c r="E362" s="392"/>
      <c r="F362" s="394"/>
    </row>
    <row r="363" spans="1:6" s="387" customFormat="1" ht="15">
      <c r="A363" s="562" t="s">
        <v>889</v>
      </c>
      <c r="B363" s="626" t="s">
        <v>1314</v>
      </c>
      <c r="C363" s="496"/>
      <c r="D363" s="503"/>
      <c r="E363" s="503"/>
      <c r="F363" s="498"/>
    </row>
    <row r="364" spans="1:6" s="387" customFormat="1" ht="15.75" thickBot="1">
      <c r="A364" s="552"/>
      <c r="B364" s="607"/>
      <c r="C364" s="389"/>
      <c r="D364" s="391"/>
      <c r="E364" s="392"/>
      <c r="F364" s="392"/>
    </row>
    <row r="365" spans="1:6" s="387" customFormat="1" ht="26.25" thickBot="1">
      <c r="A365" s="552"/>
      <c r="B365" s="627" t="s">
        <v>1315</v>
      </c>
      <c r="C365" s="389"/>
      <c r="D365" s="391"/>
      <c r="E365" s="392"/>
      <c r="F365" s="392"/>
    </row>
    <row r="366" spans="1:6" s="387" customFormat="1" ht="15">
      <c r="A366" s="552"/>
      <c r="B366" s="619"/>
      <c r="C366" s="389"/>
      <c r="D366" s="391"/>
      <c r="E366" s="392"/>
      <c r="F366" s="392"/>
    </row>
    <row r="367" spans="1:6" s="387" customFormat="1" ht="122.25" customHeight="1">
      <c r="A367" s="563" t="s">
        <v>867</v>
      </c>
      <c r="B367" s="628" t="s">
        <v>1763</v>
      </c>
      <c r="C367" s="389"/>
      <c r="D367" s="391"/>
      <c r="E367" s="392"/>
      <c r="F367" s="392"/>
    </row>
    <row r="368" spans="1:6" s="387" customFormat="1" ht="14.25">
      <c r="A368" s="563"/>
      <c r="B368" s="613" t="s">
        <v>1762</v>
      </c>
      <c r="C368" s="389" t="s">
        <v>37</v>
      </c>
      <c r="D368" s="391">
        <v>2</v>
      </c>
      <c r="E368" s="392"/>
      <c r="F368" s="392">
        <f t="shared" ref="F368" si="15">E368*D368</f>
        <v>0</v>
      </c>
    </row>
    <row r="369" spans="1:6" s="387" customFormat="1" ht="53.25" customHeight="1">
      <c r="A369" s="563"/>
      <c r="B369" s="613" t="s">
        <v>1764</v>
      </c>
      <c r="C369" s="71" t="s">
        <v>37</v>
      </c>
      <c r="D369" s="701">
        <v>2</v>
      </c>
      <c r="E369" s="702"/>
      <c r="F369" s="702">
        <f t="shared" ref="F369" si="16">E369*D369</f>
        <v>0</v>
      </c>
    </row>
    <row r="370" spans="1:6" s="387" customFormat="1" ht="14.25">
      <c r="A370" s="563"/>
      <c r="B370" s="613"/>
      <c r="C370" s="389"/>
      <c r="D370" s="391"/>
      <c r="E370" s="392"/>
      <c r="F370" s="392"/>
    </row>
    <row r="371" spans="1:6" s="387" customFormat="1" ht="14.25">
      <c r="A371" s="563"/>
      <c r="B371" s="613"/>
      <c r="C371" s="389"/>
      <c r="D371" s="391"/>
      <c r="E371" s="392"/>
      <c r="F371" s="392"/>
    </row>
    <row r="372" spans="1:6" s="387" customFormat="1" ht="14.25">
      <c r="A372" s="563"/>
      <c r="B372" s="613"/>
      <c r="C372" s="389"/>
      <c r="D372" s="391"/>
      <c r="E372" s="392"/>
      <c r="F372" s="392"/>
    </row>
    <row r="373" spans="1:6" s="387" customFormat="1" ht="14.25">
      <c r="A373" s="563"/>
      <c r="B373" s="613"/>
      <c r="C373" s="389"/>
      <c r="D373" s="391"/>
      <c r="E373" s="392"/>
      <c r="F373" s="392"/>
    </row>
    <row r="374" spans="1:6" s="387" customFormat="1" ht="14.25">
      <c r="A374" s="563"/>
      <c r="B374" s="613"/>
      <c r="C374" s="389"/>
      <c r="D374" s="391"/>
      <c r="E374" s="392"/>
      <c r="F374" s="392"/>
    </row>
    <row r="375" spans="1:6" s="387" customFormat="1" ht="14.25">
      <c r="A375" s="563"/>
      <c r="B375" s="613"/>
      <c r="C375" s="389"/>
      <c r="D375" s="391"/>
      <c r="E375" s="392"/>
      <c r="F375" s="392"/>
    </row>
    <row r="376" spans="1:6" s="387" customFormat="1" ht="14.25">
      <c r="A376" s="563"/>
      <c r="B376" s="613"/>
      <c r="C376" s="389"/>
      <c r="D376" s="391"/>
      <c r="E376" s="392"/>
      <c r="F376" s="392"/>
    </row>
    <row r="377" spans="1:6" s="387" customFormat="1" ht="14.25">
      <c r="A377" s="563"/>
      <c r="B377" s="613"/>
      <c r="C377" s="389"/>
      <c r="D377" s="391"/>
      <c r="E377" s="392"/>
      <c r="F377" s="392"/>
    </row>
    <row r="378" spans="1:6" s="387" customFormat="1" ht="14.25">
      <c r="A378" s="563"/>
      <c r="B378" s="613"/>
      <c r="C378" s="389"/>
      <c r="D378" s="391"/>
      <c r="E378" s="392"/>
      <c r="F378" s="392"/>
    </row>
    <row r="379" spans="1:6" s="387" customFormat="1" ht="14.25">
      <c r="A379" s="563"/>
      <c r="B379" s="613"/>
      <c r="C379" s="389"/>
      <c r="D379" s="391"/>
      <c r="E379" s="392"/>
      <c r="F379" s="392"/>
    </row>
    <row r="380" spans="1:6" s="387" customFormat="1" ht="14.25">
      <c r="A380" s="563"/>
      <c r="B380" s="613"/>
      <c r="C380" s="389"/>
      <c r="D380" s="391"/>
      <c r="E380" s="392"/>
      <c r="F380" s="392"/>
    </row>
    <row r="381" spans="1:6" s="387" customFormat="1" ht="14.25">
      <c r="A381" s="563"/>
      <c r="B381" s="613"/>
      <c r="C381" s="389"/>
      <c r="D381" s="391"/>
      <c r="E381" s="392"/>
      <c r="F381" s="392"/>
    </row>
    <row r="382" spans="1:6" s="387" customFormat="1" ht="14.25">
      <c r="A382" s="563"/>
      <c r="B382" s="613"/>
      <c r="C382" s="389"/>
      <c r="D382" s="391"/>
      <c r="E382" s="392"/>
      <c r="F382" s="392"/>
    </row>
    <row r="383" spans="1:6" s="387" customFormat="1" ht="14.25">
      <c r="A383" s="563"/>
      <c r="B383" s="613"/>
      <c r="C383" s="389"/>
      <c r="D383" s="391"/>
      <c r="E383" s="392"/>
      <c r="F383" s="392"/>
    </row>
    <row r="384" spans="1:6" s="387" customFormat="1" ht="14.25">
      <c r="A384" s="563"/>
      <c r="B384" s="613" t="s">
        <v>1765</v>
      </c>
      <c r="C384" s="389" t="s">
        <v>37</v>
      </c>
      <c r="D384" s="391">
        <v>2</v>
      </c>
      <c r="E384" s="392"/>
      <c r="F384" s="392">
        <f t="shared" ref="F384:F385" si="17">E384*D384</f>
        <v>0</v>
      </c>
    </row>
    <row r="385" spans="1:6" s="387" customFormat="1" ht="53.25" customHeight="1">
      <c r="A385" s="563"/>
      <c r="B385" s="613" t="s">
        <v>1766</v>
      </c>
      <c r="C385" s="71" t="s">
        <v>37</v>
      </c>
      <c r="D385" s="701">
        <v>2</v>
      </c>
      <c r="E385" s="702"/>
      <c r="F385" s="702">
        <f t="shared" si="17"/>
        <v>0</v>
      </c>
    </row>
    <row r="386" spans="1:6" s="387" customFormat="1" ht="14.25">
      <c r="A386" s="563"/>
      <c r="B386" s="613"/>
      <c r="C386" s="389"/>
      <c r="D386" s="391"/>
      <c r="E386" s="392"/>
      <c r="F386" s="392"/>
    </row>
    <row r="387" spans="1:6" s="387" customFormat="1" ht="14.25">
      <c r="A387" s="563"/>
      <c r="B387" s="395"/>
      <c r="C387" s="389"/>
      <c r="D387" s="390"/>
      <c r="E387" s="392"/>
      <c r="F387" s="392"/>
    </row>
    <row r="388" spans="1:6" s="387" customFormat="1" ht="14.25">
      <c r="A388" s="563"/>
      <c r="B388" s="395"/>
      <c r="C388" s="389"/>
      <c r="D388" s="390"/>
      <c r="E388" s="392"/>
      <c r="F388" s="392"/>
    </row>
    <row r="389" spans="1:6" s="387" customFormat="1" ht="14.25">
      <c r="A389" s="563"/>
      <c r="B389" s="395"/>
      <c r="C389" s="389"/>
      <c r="D389" s="390"/>
      <c r="E389" s="392"/>
      <c r="F389" s="392"/>
    </row>
    <row r="390" spans="1:6" s="387" customFormat="1" ht="14.25">
      <c r="A390" s="563"/>
      <c r="B390" s="395"/>
      <c r="C390" s="389"/>
      <c r="D390" s="390"/>
      <c r="E390" s="392"/>
      <c r="F390" s="392"/>
    </row>
    <row r="391" spans="1:6" s="387" customFormat="1" ht="14.25">
      <c r="A391" s="563"/>
      <c r="B391" s="395"/>
      <c r="C391" s="389"/>
      <c r="D391" s="390"/>
      <c r="E391" s="392"/>
      <c r="F391" s="392"/>
    </row>
    <row r="392" spans="1:6" s="387" customFormat="1" ht="14.25">
      <c r="A392" s="563"/>
      <c r="B392" s="395"/>
      <c r="C392" s="389"/>
      <c r="D392" s="390"/>
      <c r="E392" s="392"/>
      <c r="F392" s="392"/>
    </row>
    <row r="393" spans="1:6" s="387" customFormat="1" ht="14.25">
      <c r="A393" s="563"/>
      <c r="B393" s="395"/>
      <c r="C393" s="389"/>
      <c r="D393" s="390"/>
      <c r="E393" s="392"/>
      <c r="F393" s="392"/>
    </row>
    <row r="394" spans="1:6" s="387" customFormat="1" ht="14.25">
      <c r="A394" s="563"/>
      <c r="B394" s="395"/>
      <c r="C394" s="389"/>
      <c r="D394" s="390"/>
      <c r="E394" s="392"/>
      <c r="F394" s="392"/>
    </row>
    <row r="395" spans="1:6" s="387" customFormat="1" ht="14.25">
      <c r="A395" s="563"/>
      <c r="B395" s="395"/>
      <c r="C395" s="389"/>
      <c r="D395" s="390"/>
      <c r="E395" s="392"/>
      <c r="F395" s="392"/>
    </row>
    <row r="396" spans="1:6" s="387" customFormat="1" ht="14.25">
      <c r="A396" s="563"/>
      <c r="B396" s="395"/>
      <c r="C396" s="389"/>
      <c r="D396" s="390"/>
      <c r="E396" s="392"/>
      <c r="F396" s="392"/>
    </row>
    <row r="397" spans="1:6" s="387" customFormat="1" ht="14.25">
      <c r="A397" s="563"/>
      <c r="B397" s="395"/>
      <c r="C397" s="389"/>
      <c r="D397" s="390"/>
      <c r="E397" s="392"/>
      <c r="F397" s="392"/>
    </row>
    <row r="398" spans="1:6" s="387" customFormat="1" ht="14.25">
      <c r="A398" s="563"/>
      <c r="B398" s="395"/>
      <c r="C398" s="389"/>
      <c r="D398" s="390"/>
      <c r="E398" s="392"/>
      <c r="F398" s="392"/>
    </row>
    <row r="399" spans="1:6" s="387" customFormat="1" ht="14.25">
      <c r="A399" s="563"/>
      <c r="B399" s="395"/>
      <c r="C399" s="389"/>
      <c r="D399" s="390"/>
      <c r="E399" s="392"/>
      <c r="F399" s="392"/>
    </row>
    <row r="400" spans="1:6" s="387" customFormat="1" ht="14.25">
      <c r="A400" s="563"/>
      <c r="B400" s="395"/>
      <c r="C400" s="389"/>
      <c r="D400" s="390"/>
      <c r="E400" s="392"/>
      <c r="F400" s="392"/>
    </row>
    <row r="401" spans="1:6" s="387" customFormat="1" ht="127.5">
      <c r="A401" s="563" t="s">
        <v>870</v>
      </c>
      <c r="B401" s="628" t="s">
        <v>1316</v>
      </c>
      <c r="C401" s="389"/>
      <c r="D401" s="391"/>
      <c r="E401" s="392"/>
      <c r="F401" s="392"/>
    </row>
    <row r="402" spans="1:6" s="387" customFormat="1" ht="14.25">
      <c r="A402" s="563"/>
      <c r="B402" s="613" t="s">
        <v>1317</v>
      </c>
      <c r="C402" s="389" t="s">
        <v>37</v>
      </c>
      <c r="D402" s="391">
        <v>1</v>
      </c>
      <c r="E402" s="392"/>
      <c r="F402" s="392">
        <f t="shared" ref="F402" si="18">E402*D402</f>
        <v>0</v>
      </c>
    </row>
    <row r="403" spans="1:6" s="387" customFormat="1" ht="14.25">
      <c r="A403" s="563"/>
      <c r="B403" s="395"/>
      <c r="C403" s="389"/>
      <c r="D403" s="390"/>
      <c r="E403" s="392"/>
      <c r="F403" s="392"/>
    </row>
    <row r="404" spans="1:6" s="387" customFormat="1" ht="130.5" customHeight="1">
      <c r="A404" s="563" t="s">
        <v>873</v>
      </c>
      <c r="B404" s="234" t="s">
        <v>1318</v>
      </c>
      <c r="C404" s="389"/>
      <c r="D404" s="391"/>
      <c r="E404" s="392"/>
      <c r="F404" s="392"/>
    </row>
    <row r="405" spans="1:6" s="387" customFormat="1" ht="14.25">
      <c r="A405" s="563"/>
      <c r="B405" s="609"/>
      <c r="C405" s="389" t="s">
        <v>37</v>
      </c>
      <c r="D405" s="391">
        <v>5</v>
      </c>
      <c r="E405" s="392"/>
      <c r="F405" s="392">
        <f t="shared" ref="F405" si="19">E405*D405</f>
        <v>0</v>
      </c>
    </row>
    <row r="406" spans="1:6" s="387" customFormat="1" ht="14.25">
      <c r="A406" s="563"/>
      <c r="B406" s="395"/>
      <c r="C406" s="389"/>
      <c r="D406" s="390"/>
      <c r="E406" s="392"/>
      <c r="F406" s="392"/>
    </row>
    <row r="407" spans="1:6" s="387" customFormat="1" ht="14.25">
      <c r="A407" s="563" t="s">
        <v>887</v>
      </c>
      <c r="B407" s="234" t="s">
        <v>1319</v>
      </c>
      <c r="C407" s="389"/>
      <c r="D407" s="391"/>
      <c r="E407" s="392"/>
      <c r="F407" s="392"/>
    </row>
    <row r="408" spans="1:6" s="387" customFormat="1" ht="14.25">
      <c r="A408" s="563"/>
      <c r="B408" s="609"/>
      <c r="C408" s="389" t="s">
        <v>37</v>
      </c>
      <c r="D408" s="391">
        <v>1</v>
      </c>
      <c r="E408" s="392"/>
      <c r="F408" s="392">
        <f t="shared" ref="F408" si="20">E408*D408</f>
        <v>0</v>
      </c>
    </row>
    <row r="409" spans="1:6" s="387" customFormat="1" ht="14.25">
      <c r="A409" s="563"/>
      <c r="B409" s="395"/>
      <c r="C409" s="389"/>
      <c r="D409" s="390"/>
      <c r="E409" s="392"/>
      <c r="F409" s="392"/>
    </row>
    <row r="410" spans="1:6" s="387" customFormat="1" ht="102.75" customHeight="1">
      <c r="A410" s="563" t="s">
        <v>889</v>
      </c>
      <c r="B410" s="395" t="s">
        <v>1643</v>
      </c>
      <c r="C410" s="389"/>
      <c r="D410" s="391"/>
      <c r="E410" s="392"/>
      <c r="F410" s="392"/>
    </row>
    <row r="411" spans="1:6" s="387" customFormat="1" ht="14.25">
      <c r="A411" s="563"/>
      <c r="B411" s="609"/>
      <c r="C411" s="389" t="s">
        <v>37</v>
      </c>
      <c r="D411" s="391">
        <v>1</v>
      </c>
      <c r="E411" s="392"/>
      <c r="F411" s="392">
        <f t="shared" ref="F411" si="21">E411*D411</f>
        <v>0</v>
      </c>
    </row>
    <row r="412" spans="1:6" s="387" customFormat="1" ht="14.25">
      <c r="A412" s="563"/>
      <c r="B412" s="395"/>
      <c r="C412" s="389"/>
      <c r="D412" s="390"/>
      <c r="E412" s="392"/>
      <c r="F412" s="392"/>
    </row>
    <row r="413" spans="1:6" s="387" customFormat="1" ht="63.75">
      <c r="A413" s="563" t="s">
        <v>891</v>
      </c>
      <c r="B413" s="65" t="s">
        <v>1320</v>
      </c>
      <c r="C413" s="389"/>
      <c r="D413" s="391"/>
      <c r="E413" s="392"/>
      <c r="F413" s="392"/>
    </row>
    <row r="414" spans="1:6" s="387" customFormat="1" ht="14.25">
      <c r="A414" s="563"/>
      <c r="B414" s="609"/>
      <c r="C414" s="389" t="s">
        <v>37</v>
      </c>
      <c r="D414" s="391">
        <v>3</v>
      </c>
      <c r="E414" s="392"/>
      <c r="F414" s="392">
        <f t="shared" ref="F414" si="22">E414*D414</f>
        <v>0</v>
      </c>
    </row>
    <row r="415" spans="1:6" s="387" customFormat="1" ht="14.25">
      <c r="A415" s="563"/>
      <c r="B415" s="395"/>
      <c r="C415" s="389"/>
      <c r="D415" s="390"/>
      <c r="E415" s="392"/>
      <c r="F415" s="392"/>
    </row>
    <row r="416" spans="1:6" s="387" customFormat="1" ht="14.25">
      <c r="A416" s="563" t="s">
        <v>893</v>
      </c>
      <c r="B416" s="65" t="s">
        <v>1321</v>
      </c>
      <c r="C416" s="389"/>
      <c r="D416" s="391"/>
      <c r="E416" s="392"/>
      <c r="F416" s="392"/>
    </row>
    <row r="417" spans="1:6" s="387" customFormat="1" ht="14.25">
      <c r="A417" s="563"/>
      <c r="B417" s="541" t="s">
        <v>1322</v>
      </c>
      <c r="C417" s="389" t="s">
        <v>37</v>
      </c>
      <c r="D417" s="391">
        <v>6</v>
      </c>
      <c r="E417" s="392"/>
      <c r="F417" s="392">
        <f t="shared" ref="F417" si="23">E417*D417</f>
        <v>0</v>
      </c>
    </row>
    <row r="418" spans="1:6" s="387" customFormat="1" ht="14.25">
      <c r="A418" s="563"/>
      <c r="B418" s="541" t="s">
        <v>1323</v>
      </c>
      <c r="C418" s="389" t="s">
        <v>37</v>
      </c>
      <c r="D418" s="391">
        <v>6</v>
      </c>
      <c r="E418" s="392"/>
      <c r="F418" s="392">
        <f t="shared" ref="F418" si="24">E418*D418</f>
        <v>0</v>
      </c>
    </row>
    <row r="419" spans="1:6" s="387" customFormat="1" ht="14.25">
      <c r="A419" s="563"/>
      <c r="B419" s="541" t="s">
        <v>1324</v>
      </c>
      <c r="C419" s="389" t="s">
        <v>37</v>
      </c>
      <c r="D419" s="391">
        <v>3</v>
      </c>
      <c r="E419" s="392"/>
      <c r="F419" s="392">
        <f t="shared" ref="F419" si="25">E419*D419</f>
        <v>0</v>
      </c>
    </row>
    <row r="420" spans="1:6" s="387" customFormat="1" ht="14.25">
      <c r="A420" s="563"/>
      <c r="B420" s="541" t="s">
        <v>1325</v>
      </c>
      <c r="C420" s="389" t="s">
        <v>37</v>
      </c>
      <c r="D420" s="391">
        <v>5</v>
      </c>
      <c r="E420" s="392"/>
      <c r="F420" s="392">
        <f t="shared" ref="F420" si="26">E420*D420</f>
        <v>0</v>
      </c>
    </row>
    <row r="421" spans="1:6" s="387" customFormat="1" ht="15" thickBot="1">
      <c r="A421" s="563"/>
      <c r="B421" s="395"/>
      <c r="C421" s="389"/>
      <c r="D421" s="390"/>
      <c r="E421" s="392"/>
      <c r="F421" s="392"/>
    </row>
    <row r="422" spans="1:6" s="387" customFormat="1" ht="26.25" thickBot="1">
      <c r="A422" s="552"/>
      <c r="B422" s="627" t="s">
        <v>1326</v>
      </c>
      <c r="C422" s="389"/>
      <c r="D422" s="391"/>
      <c r="E422" s="392"/>
      <c r="F422" s="392"/>
    </row>
    <row r="423" spans="1:6" s="387" customFormat="1" ht="15">
      <c r="A423" s="552"/>
      <c r="B423" s="619"/>
      <c r="C423" s="389"/>
      <c r="D423" s="391"/>
      <c r="E423" s="392"/>
      <c r="F423" s="392"/>
    </row>
    <row r="424" spans="1:6" s="387" customFormat="1" ht="12.75">
      <c r="A424" s="569"/>
      <c r="B424" s="542" t="s">
        <v>1327</v>
      </c>
      <c r="C424" s="389"/>
      <c r="D424" s="391"/>
      <c r="E424" s="392"/>
      <c r="F424" s="392"/>
    </row>
    <row r="425" spans="1:6" s="387" customFormat="1" ht="38.25">
      <c r="A425" s="569"/>
      <c r="B425" s="542" t="s">
        <v>1328</v>
      </c>
      <c r="C425" s="389"/>
      <c r="D425" s="391"/>
      <c r="E425" s="392"/>
      <c r="F425" s="392"/>
    </row>
    <row r="426" spans="1:6" s="387" customFormat="1" ht="38.25">
      <c r="A426" s="569"/>
      <c r="B426" s="542" t="s">
        <v>1329</v>
      </c>
      <c r="C426" s="389"/>
      <c r="D426" s="391"/>
      <c r="E426" s="392"/>
      <c r="F426" s="392"/>
    </row>
    <row r="427" spans="1:6" s="387" customFormat="1" ht="38.25">
      <c r="A427" s="569"/>
      <c r="B427" s="542" t="s">
        <v>1330</v>
      </c>
      <c r="C427" s="389"/>
      <c r="D427" s="391"/>
      <c r="E427" s="392"/>
      <c r="F427" s="392"/>
    </row>
    <row r="428" spans="1:6" s="387" customFormat="1" ht="15">
      <c r="A428" s="552"/>
      <c r="B428" s="619"/>
      <c r="C428" s="389"/>
      <c r="D428" s="391"/>
      <c r="E428" s="392"/>
      <c r="F428" s="392"/>
    </row>
    <row r="429" spans="1:6" s="387" customFormat="1" ht="41.25" customHeight="1">
      <c r="A429" s="563" t="s">
        <v>867</v>
      </c>
      <c r="B429" s="227" t="s">
        <v>1740</v>
      </c>
      <c r="C429" s="389"/>
      <c r="D429" s="391"/>
      <c r="E429" s="392"/>
      <c r="F429" s="392"/>
    </row>
    <row r="430" spans="1:6" s="387" customFormat="1" ht="14.25">
      <c r="A430" s="563"/>
      <c r="B430" s="613" t="s">
        <v>1644</v>
      </c>
      <c r="C430" s="389" t="s">
        <v>37</v>
      </c>
      <c r="D430" s="391">
        <v>4</v>
      </c>
      <c r="E430" s="392"/>
      <c r="F430" s="392">
        <f t="shared" ref="F430" si="27">E430*D430</f>
        <v>0</v>
      </c>
    </row>
    <row r="431" spans="1:6" s="387" customFormat="1" ht="14.25">
      <c r="A431" s="563"/>
      <c r="B431" s="613" t="s">
        <v>1645</v>
      </c>
      <c r="C431" s="389" t="s">
        <v>37</v>
      </c>
      <c r="D431" s="391">
        <v>5</v>
      </c>
      <c r="E431" s="392"/>
      <c r="F431" s="392">
        <f t="shared" ref="F431" si="28">E431*D431</f>
        <v>0</v>
      </c>
    </row>
    <row r="432" spans="1:6" s="387" customFormat="1" ht="34.5" customHeight="1">
      <c r="A432" s="563"/>
      <c r="B432" s="613" t="s">
        <v>1646</v>
      </c>
      <c r="C432" s="389" t="s">
        <v>37</v>
      </c>
      <c r="D432" s="391">
        <v>2</v>
      </c>
      <c r="E432" s="392"/>
      <c r="F432" s="392">
        <f t="shared" ref="F432" si="29">E432*D432</f>
        <v>0</v>
      </c>
    </row>
    <row r="433" spans="1:6" s="387" customFormat="1" ht="25.5">
      <c r="A433" s="563"/>
      <c r="B433" s="681" t="s">
        <v>1741</v>
      </c>
      <c r="C433" s="389"/>
      <c r="D433" s="391"/>
      <c r="E433" s="392"/>
      <c r="F433" s="392"/>
    </row>
    <row r="434" spans="1:6" s="387" customFormat="1" ht="14.25">
      <c r="A434" s="563"/>
      <c r="B434" s="613"/>
      <c r="C434" s="389"/>
      <c r="D434" s="391"/>
      <c r="E434" s="392"/>
      <c r="F434" s="392"/>
    </row>
    <row r="435" spans="1:6" s="387" customFormat="1" ht="14.25">
      <c r="A435" s="563"/>
      <c r="B435" s="613"/>
      <c r="C435" s="389"/>
      <c r="D435" s="391"/>
      <c r="E435" s="392"/>
      <c r="F435" s="392"/>
    </row>
    <row r="436" spans="1:6" s="387" customFormat="1" ht="63.75">
      <c r="A436" s="563" t="s">
        <v>870</v>
      </c>
      <c r="B436" s="227" t="s">
        <v>1739</v>
      </c>
      <c r="C436" s="389"/>
      <c r="D436" s="391"/>
      <c r="E436" s="392"/>
      <c r="F436" s="392"/>
    </row>
    <row r="437" spans="1:6" s="387" customFormat="1" ht="14.25">
      <c r="A437" s="563"/>
      <c r="B437" s="609"/>
      <c r="C437" s="389" t="s">
        <v>37</v>
      </c>
      <c r="D437" s="391">
        <v>8</v>
      </c>
      <c r="E437" s="392"/>
      <c r="F437" s="392">
        <f t="shared" ref="F437" si="30">E437*D437</f>
        <v>0</v>
      </c>
    </row>
    <row r="438" spans="1:6" s="387" customFormat="1" ht="14.25">
      <c r="A438" s="563"/>
      <c r="B438" s="609"/>
      <c r="C438" s="389"/>
      <c r="D438" s="391"/>
      <c r="E438" s="392"/>
      <c r="F438" s="392"/>
    </row>
    <row r="439" spans="1:6" s="387" customFormat="1" ht="76.5">
      <c r="A439" s="563" t="s">
        <v>873</v>
      </c>
      <c r="B439" s="227" t="s">
        <v>1331</v>
      </c>
    </row>
    <row r="440" spans="1:6" s="387" customFormat="1" ht="14.25">
      <c r="A440" s="563"/>
      <c r="B440" s="395"/>
      <c r="C440" s="389" t="s">
        <v>37</v>
      </c>
      <c r="D440" s="391">
        <v>2</v>
      </c>
      <c r="E440" s="392"/>
      <c r="F440" s="392">
        <f>E440*D440</f>
        <v>0</v>
      </c>
    </row>
    <row r="441" spans="1:6" s="387" customFormat="1" ht="14.25">
      <c r="A441" s="563"/>
      <c r="B441" s="395"/>
      <c r="C441" s="389"/>
      <c r="D441" s="390"/>
      <c r="E441" s="392"/>
      <c r="F441" s="392"/>
    </row>
    <row r="442" spans="1:6" s="387" customFormat="1" ht="14.25">
      <c r="A442" s="563" t="s">
        <v>887</v>
      </c>
      <c r="B442" s="65" t="s">
        <v>1321</v>
      </c>
      <c r="C442" s="389"/>
      <c r="D442" s="391"/>
      <c r="E442" s="392"/>
      <c r="F442" s="392"/>
    </row>
    <row r="443" spans="1:6" s="387" customFormat="1" ht="14.25">
      <c r="A443" s="563"/>
      <c r="B443" s="541" t="s">
        <v>1322</v>
      </c>
      <c r="C443" s="389" t="s">
        <v>37</v>
      </c>
      <c r="D443" s="391">
        <v>8</v>
      </c>
      <c r="E443" s="392"/>
      <c r="F443" s="392">
        <f t="shared" ref="F443:F446" si="31">E443*D443</f>
        <v>0</v>
      </c>
    </row>
    <row r="444" spans="1:6" s="387" customFormat="1" ht="14.25">
      <c r="A444" s="563"/>
      <c r="B444" s="541" t="s">
        <v>1323</v>
      </c>
      <c r="C444" s="389" t="s">
        <v>37</v>
      </c>
      <c r="D444" s="391">
        <v>8</v>
      </c>
      <c r="E444" s="392"/>
      <c r="F444" s="392">
        <f t="shared" si="31"/>
        <v>0</v>
      </c>
    </row>
    <row r="445" spans="1:6" s="387" customFormat="1" ht="14.25">
      <c r="A445" s="563"/>
      <c r="B445" s="541" t="s">
        <v>1324</v>
      </c>
      <c r="C445" s="389" t="s">
        <v>37</v>
      </c>
      <c r="D445" s="391">
        <v>11</v>
      </c>
      <c r="E445" s="392"/>
      <c r="F445" s="392">
        <f t="shared" si="31"/>
        <v>0</v>
      </c>
    </row>
    <row r="446" spans="1:6" s="387" customFormat="1" ht="14.25">
      <c r="A446" s="563"/>
      <c r="B446" s="541" t="s">
        <v>1325</v>
      </c>
      <c r="C446" s="389" t="s">
        <v>37</v>
      </c>
      <c r="D446" s="391">
        <v>11</v>
      </c>
      <c r="E446" s="392"/>
      <c r="F446" s="392">
        <f t="shared" si="31"/>
        <v>0</v>
      </c>
    </row>
    <row r="447" spans="1:6" s="387" customFormat="1" ht="14.25">
      <c r="A447" s="563"/>
      <c r="B447" s="395"/>
      <c r="C447" s="389"/>
      <c r="D447" s="390"/>
      <c r="E447" s="392"/>
      <c r="F447" s="392"/>
    </row>
    <row r="448" spans="1:6" s="387" customFormat="1" ht="15">
      <c r="A448" s="564"/>
      <c r="B448" s="610" t="s">
        <v>1314</v>
      </c>
      <c r="C448" s="499"/>
      <c r="D448" s="500"/>
      <c r="E448" s="501"/>
      <c r="F448" s="502">
        <f>SUM(F367:F447)</f>
        <v>0</v>
      </c>
    </row>
    <row r="449" spans="1:6" s="387" customFormat="1" ht="15">
      <c r="A449" s="575"/>
      <c r="B449" s="625"/>
      <c r="C449" s="538"/>
      <c r="D449" s="539"/>
      <c r="E449" s="534"/>
      <c r="F449" s="540"/>
    </row>
    <row r="450" spans="1:6" s="387" customFormat="1" ht="15">
      <c r="A450" s="565"/>
      <c r="B450" s="614"/>
      <c r="C450" s="396"/>
      <c r="D450" s="397"/>
      <c r="E450" s="398"/>
      <c r="F450" s="504"/>
    </row>
    <row r="451" spans="1:6" s="387" customFormat="1" ht="15">
      <c r="A451" s="551" t="s">
        <v>1548</v>
      </c>
      <c r="B451" s="629" t="s">
        <v>1332</v>
      </c>
      <c r="C451" s="543"/>
      <c r="D451" s="544"/>
      <c r="E451" s="545"/>
      <c r="F451" s="529">
        <f>SUM(F448)</f>
        <v>0</v>
      </c>
    </row>
    <row r="452" spans="1:6" s="387" customFormat="1" ht="15">
      <c r="A452" s="552"/>
      <c r="B452" s="619"/>
      <c r="C452" s="389"/>
      <c r="D452" s="390"/>
      <c r="E452" s="391"/>
      <c r="F452" s="540"/>
    </row>
    <row r="453" spans="1:6" s="387" customFormat="1" ht="15">
      <c r="A453" s="552"/>
      <c r="B453" s="619"/>
      <c r="C453" s="389"/>
      <c r="D453" s="390"/>
      <c r="E453" s="391"/>
      <c r="F453" s="394"/>
    </row>
    <row r="454" spans="1:6" s="387" customFormat="1" ht="15">
      <c r="A454" s="552"/>
      <c r="B454" s="619"/>
      <c r="C454" s="389"/>
      <c r="D454" s="390"/>
      <c r="E454" s="391"/>
      <c r="F454" s="394"/>
    </row>
    <row r="455" spans="1:6" s="387" customFormat="1" ht="15">
      <c r="A455" s="552"/>
      <c r="B455" s="793" t="s">
        <v>1549</v>
      </c>
      <c r="C455" s="793"/>
      <c r="D455" s="793"/>
      <c r="E455" s="793"/>
      <c r="F455" s="394"/>
    </row>
    <row r="456" spans="1:6" s="387" customFormat="1" ht="15">
      <c r="A456" s="552"/>
      <c r="B456" s="619"/>
      <c r="C456" s="389"/>
      <c r="D456" s="390"/>
      <c r="E456" s="391"/>
      <c r="F456" s="394"/>
    </row>
    <row r="457" spans="1:6" s="387" customFormat="1" ht="15">
      <c r="A457" s="552" t="s">
        <v>867</v>
      </c>
      <c r="B457" s="784" t="s">
        <v>1550</v>
      </c>
      <c r="C457" s="784"/>
      <c r="D457" s="784"/>
      <c r="E457" s="784"/>
      <c r="F457" s="504">
        <f>SUM(F141)</f>
        <v>0</v>
      </c>
    </row>
    <row r="458" spans="1:6" s="387" customFormat="1" ht="15">
      <c r="A458" s="552"/>
      <c r="B458" s="619"/>
      <c r="C458" s="547"/>
      <c r="D458" s="548"/>
      <c r="E458" s="548"/>
      <c r="F458" s="540"/>
    </row>
    <row r="459" spans="1:6" s="387" customFormat="1" ht="15">
      <c r="A459" s="552" t="s">
        <v>870</v>
      </c>
      <c r="B459" s="784" t="s">
        <v>1551</v>
      </c>
      <c r="C459" s="784"/>
      <c r="D459" s="784"/>
      <c r="E459" s="784"/>
      <c r="F459" s="504">
        <f>SUM(F235)</f>
        <v>0</v>
      </c>
    </row>
    <row r="460" spans="1:6" s="387" customFormat="1" ht="15">
      <c r="A460" s="552"/>
      <c r="B460" s="619"/>
      <c r="C460" s="547"/>
      <c r="D460" s="548"/>
      <c r="E460" s="548"/>
      <c r="F460" s="540"/>
    </row>
    <row r="461" spans="1:6" s="387" customFormat="1" ht="15">
      <c r="A461" s="552" t="s">
        <v>873</v>
      </c>
      <c r="B461" s="784" t="s">
        <v>1552</v>
      </c>
      <c r="C461" s="784"/>
      <c r="D461" s="784"/>
      <c r="E461" s="784"/>
      <c r="F461" s="394">
        <f>SUM(F290)</f>
        <v>0</v>
      </c>
    </row>
    <row r="462" spans="1:6" s="387" customFormat="1" ht="15">
      <c r="A462" s="552"/>
      <c r="B462" s="619"/>
      <c r="C462" s="547"/>
      <c r="D462" s="548"/>
      <c r="E462" s="548"/>
      <c r="F462" s="540"/>
    </row>
    <row r="463" spans="1:6" s="387" customFormat="1" ht="15">
      <c r="A463" s="552" t="s">
        <v>887</v>
      </c>
      <c r="B463" s="784" t="s">
        <v>1553</v>
      </c>
      <c r="C463" s="784"/>
      <c r="D463" s="784"/>
      <c r="E463" s="784"/>
      <c r="F463" s="394">
        <f>SUM(F359)</f>
        <v>0</v>
      </c>
    </row>
    <row r="464" spans="1:6" s="387" customFormat="1" ht="15">
      <c r="A464" s="552"/>
      <c r="B464" s="619"/>
      <c r="C464" s="547"/>
      <c r="D464" s="548"/>
      <c r="E464" s="548"/>
      <c r="F464" s="540"/>
    </row>
    <row r="465" spans="1:6" s="387" customFormat="1" ht="15">
      <c r="A465" s="552" t="s">
        <v>889</v>
      </c>
      <c r="B465" s="784" t="s">
        <v>1554</v>
      </c>
      <c r="C465" s="784"/>
      <c r="D465" s="784"/>
      <c r="E465" s="784"/>
      <c r="F465" s="504">
        <f>SUM(F451)</f>
        <v>0</v>
      </c>
    </row>
    <row r="466" spans="1:6" s="387" customFormat="1" ht="15">
      <c r="A466" s="552"/>
      <c r="B466" s="619"/>
      <c r="C466" s="389"/>
      <c r="D466" s="390"/>
      <c r="E466" s="391"/>
      <c r="F466" s="394"/>
    </row>
    <row r="467" spans="1:6" s="387" customFormat="1" ht="12.75">
      <c r="A467" s="546"/>
      <c r="B467" s="789" t="s">
        <v>1333</v>
      </c>
      <c r="C467" s="789"/>
      <c r="D467" s="789"/>
      <c r="E467" s="789"/>
      <c r="F467" s="394">
        <f>SUM(F457:F466)</f>
        <v>0</v>
      </c>
    </row>
    <row r="468" spans="1:6" s="387" customFormat="1" ht="14.25">
      <c r="A468" s="563"/>
      <c r="B468" s="790" t="s">
        <v>1334</v>
      </c>
      <c r="C468" s="790"/>
      <c r="D468" s="790"/>
      <c r="E468" s="790"/>
      <c r="F468" s="399">
        <f>$F467*0.25</f>
        <v>0</v>
      </c>
    </row>
    <row r="469" spans="1:6" s="386" customFormat="1" ht="15">
      <c r="A469" s="576"/>
      <c r="B469" s="791" t="s">
        <v>1555</v>
      </c>
      <c r="C469" s="791"/>
      <c r="D469" s="791"/>
      <c r="E469" s="791"/>
      <c r="F469" s="549">
        <f>$F467*1.25</f>
        <v>0</v>
      </c>
    </row>
    <row r="470" spans="1:6" s="387" customFormat="1" ht="15">
      <c r="A470" s="552"/>
      <c r="B470" s="395"/>
      <c r="C470" s="389"/>
      <c r="D470" s="390"/>
      <c r="E470" s="392"/>
      <c r="F470" s="392"/>
    </row>
  </sheetData>
  <mergeCells count="27">
    <mergeCell ref="B465:E465"/>
    <mergeCell ref="B467:E467"/>
    <mergeCell ref="B468:E468"/>
    <mergeCell ref="B469:E469"/>
    <mergeCell ref="B10:F10"/>
    <mergeCell ref="A11:E11"/>
    <mergeCell ref="B12:E12"/>
    <mergeCell ref="B13:E13"/>
    <mergeCell ref="A16:E16"/>
    <mergeCell ref="B17:E17"/>
    <mergeCell ref="B22:F22"/>
    <mergeCell ref="A23:E23"/>
    <mergeCell ref="A30:F30"/>
    <mergeCell ref="A39:B39"/>
    <mergeCell ref="B455:E455"/>
    <mergeCell ref="B457:E457"/>
    <mergeCell ref="B20:F20"/>
    <mergeCell ref="B459:E459"/>
    <mergeCell ref="B461:E461"/>
    <mergeCell ref="B463:E463"/>
    <mergeCell ref="A46:B46"/>
    <mergeCell ref="B26:E26"/>
    <mergeCell ref="B27:E27"/>
    <mergeCell ref="B31:F31"/>
    <mergeCell ref="B32:F32"/>
    <mergeCell ref="A40:B40"/>
    <mergeCell ref="C40:F40"/>
  </mergeCells>
  <pageMargins left="0.86614173228346458"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IS883"/>
  <sheetViews>
    <sheetView topLeftCell="A859" zoomScaleNormal="100" zoomScaleSheetLayoutView="100" zoomScalePageLayoutView="90" workbookViewId="0">
      <selection activeCell="F881" sqref="F881"/>
    </sheetView>
  </sheetViews>
  <sheetFormatPr defaultRowHeight="12"/>
  <cols>
    <col min="1" max="1" width="6.5" customWidth="1"/>
    <col min="2" max="2" width="56.1640625" customWidth="1"/>
    <col min="3" max="3" width="8.6640625" customWidth="1"/>
    <col min="4" max="4" width="9" customWidth="1"/>
    <col min="5" max="5" width="14.83203125" customWidth="1"/>
    <col min="6" max="6" width="14.83203125" style="734" customWidth="1"/>
    <col min="7" max="7" width="27" customWidth="1"/>
    <col min="8" max="8" width="14.33203125" customWidth="1"/>
    <col min="10" max="10" width="40.1640625" customWidth="1"/>
  </cols>
  <sheetData>
    <row r="2" spans="1:6" s="141" customFormat="1" ht="14.25">
      <c r="A2" s="136"/>
      <c r="B2" s="137"/>
      <c r="C2" s="138"/>
      <c r="D2" s="139"/>
      <c r="E2" s="140"/>
      <c r="F2" s="716"/>
    </row>
    <row r="3" spans="1:6" s="141" customFormat="1" ht="14.25">
      <c r="A3" s="142"/>
      <c r="B3" s="816" t="s">
        <v>1345</v>
      </c>
      <c r="C3" s="816"/>
      <c r="D3" s="816"/>
      <c r="E3" s="816"/>
      <c r="F3" s="717"/>
    </row>
    <row r="4" spans="1:6" s="141" customFormat="1" ht="12.75">
      <c r="A4" s="811" t="s">
        <v>451</v>
      </c>
      <c r="B4" s="812"/>
      <c r="C4" s="143"/>
      <c r="D4" s="144"/>
      <c r="E4" s="145"/>
      <c r="F4" s="718"/>
    </row>
    <row r="9" spans="1:6" ht="15">
      <c r="A9" s="486"/>
      <c r="B9" s="407"/>
      <c r="C9" s="408"/>
      <c r="D9" s="408"/>
      <c r="E9" s="408"/>
      <c r="F9" s="727"/>
    </row>
    <row r="10" spans="1:6" ht="15">
      <c r="A10" s="737" t="s">
        <v>1539</v>
      </c>
      <c r="B10" s="737"/>
      <c r="C10" s="737"/>
      <c r="D10" s="737"/>
      <c r="E10" s="737"/>
      <c r="F10" s="727"/>
    </row>
    <row r="11" spans="1:6" ht="15">
      <c r="A11" s="486"/>
      <c r="B11" s="407" t="s">
        <v>1540</v>
      </c>
      <c r="C11" s="408"/>
      <c r="D11" s="408"/>
      <c r="E11" s="408"/>
      <c r="F11" s="727"/>
    </row>
    <row r="12" spans="1:6" ht="15">
      <c r="A12" s="486"/>
      <c r="B12" s="407" t="s">
        <v>1541</v>
      </c>
      <c r="C12" s="408"/>
      <c r="D12" s="408"/>
      <c r="E12" s="408"/>
      <c r="F12" s="727"/>
    </row>
    <row r="13" spans="1:6" ht="15">
      <c r="A13" s="486"/>
      <c r="B13" s="407"/>
      <c r="C13" s="408"/>
      <c r="D13" s="408"/>
      <c r="E13" s="408"/>
      <c r="F13" s="727"/>
    </row>
    <row r="14" spans="1:6" ht="15">
      <c r="A14" s="486"/>
      <c r="B14" s="817"/>
      <c r="C14" s="818"/>
      <c r="D14" s="818"/>
      <c r="E14" s="818"/>
      <c r="F14" s="727"/>
    </row>
    <row r="15" spans="1:6" ht="31.5" customHeight="1">
      <c r="A15" s="774" t="s">
        <v>1542</v>
      </c>
      <c r="B15" s="737"/>
      <c r="C15" s="737"/>
      <c r="D15" s="737"/>
      <c r="E15" s="737"/>
      <c r="F15" s="727"/>
    </row>
    <row r="16" spans="1:6" ht="15">
      <c r="A16" s="486"/>
      <c r="B16" s="407"/>
      <c r="C16" s="408"/>
      <c r="D16" s="408"/>
      <c r="E16" s="408"/>
      <c r="F16" s="727"/>
    </row>
    <row r="17" spans="1:6" ht="15">
      <c r="A17" s="486"/>
      <c r="B17" s="407"/>
      <c r="C17" s="408"/>
      <c r="D17" s="408"/>
      <c r="E17" s="408"/>
      <c r="F17" s="727"/>
    </row>
    <row r="18" spans="1:6" ht="15">
      <c r="A18" s="486"/>
      <c r="B18" s="813"/>
      <c r="C18" s="814"/>
      <c r="D18" s="814"/>
      <c r="E18" s="814"/>
      <c r="F18" s="814"/>
    </row>
    <row r="19" spans="1:6" ht="15">
      <c r="A19" s="814" t="s">
        <v>1543</v>
      </c>
      <c r="B19" s="814"/>
      <c r="C19" s="814"/>
      <c r="D19" s="814"/>
      <c r="E19" s="814"/>
      <c r="F19" s="814"/>
    </row>
    <row r="20" spans="1:6" ht="15">
      <c r="A20" s="487"/>
      <c r="B20" s="487" t="s">
        <v>1544</v>
      </c>
      <c r="C20" s="487"/>
      <c r="D20" s="487"/>
      <c r="E20" s="487"/>
      <c r="F20" s="719"/>
    </row>
    <row r="21" spans="1:6" ht="15">
      <c r="A21" s="487"/>
      <c r="B21" s="487"/>
      <c r="C21" s="487"/>
      <c r="D21" s="487"/>
      <c r="E21" s="487"/>
      <c r="F21" s="719"/>
    </row>
    <row r="22" spans="1:6" ht="15">
      <c r="A22" s="487"/>
      <c r="B22" s="487"/>
      <c r="C22" s="487"/>
      <c r="D22" s="487"/>
      <c r="E22" s="487"/>
      <c r="F22" s="719"/>
    </row>
    <row r="23" spans="1:6" ht="15">
      <c r="A23" s="487"/>
      <c r="B23" s="487"/>
      <c r="C23" s="487"/>
      <c r="D23" s="487"/>
      <c r="E23" s="487"/>
      <c r="F23" s="719"/>
    </row>
    <row r="24" spans="1:6" ht="15.75">
      <c r="A24" s="487"/>
      <c r="B24" s="410" t="s">
        <v>266</v>
      </c>
      <c r="C24" s="487"/>
      <c r="D24" s="487"/>
      <c r="E24" s="487"/>
      <c r="F24" s="719"/>
    </row>
    <row r="25" spans="1:6" ht="15.75">
      <c r="A25" s="401"/>
      <c r="B25" s="411"/>
      <c r="C25" s="401"/>
      <c r="D25" s="401"/>
      <c r="E25" s="401"/>
      <c r="F25" s="728"/>
    </row>
    <row r="26" spans="1:6" ht="15.75">
      <c r="A26" s="401"/>
      <c r="B26" s="815" t="s">
        <v>1635</v>
      </c>
      <c r="C26" s="815"/>
      <c r="D26" s="815"/>
      <c r="E26" s="815"/>
      <c r="F26" s="728"/>
    </row>
    <row r="27" spans="1:6" ht="15">
      <c r="A27" s="401"/>
      <c r="B27" s="401"/>
      <c r="C27" s="401"/>
      <c r="D27" s="401"/>
      <c r="E27" s="401"/>
      <c r="F27" s="728"/>
    </row>
    <row r="28" spans="1:6" ht="15">
      <c r="A28" s="401"/>
      <c r="B28" s="401"/>
      <c r="C28" s="401"/>
      <c r="D28" s="401"/>
      <c r="E28" s="401"/>
      <c r="F28" s="728"/>
    </row>
    <row r="29" spans="1:6" ht="15">
      <c r="A29" s="401" t="s">
        <v>860</v>
      </c>
      <c r="B29" s="786" t="s">
        <v>861</v>
      </c>
      <c r="C29" s="786"/>
      <c r="D29" s="786"/>
      <c r="E29" s="786"/>
      <c r="F29" s="728"/>
    </row>
    <row r="30" spans="1:6" ht="15">
      <c r="A30" s="401" t="s">
        <v>862</v>
      </c>
      <c r="B30" s="786" t="s">
        <v>1344</v>
      </c>
      <c r="C30" s="786"/>
      <c r="D30" s="786"/>
      <c r="E30" s="786"/>
      <c r="F30" s="728"/>
    </row>
    <row r="31" spans="1:6" ht="15">
      <c r="A31" s="401"/>
      <c r="B31" s="405"/>
      <c r="C31" s="405"/>
      <c r="D31" s="405"/>
      <c r="E31" s="405"/>
      <c r="F31" s="728"/>
    </row>
    <row r="32" spans="1:6" ht="15">
      <c r="A32" s="406"/>
      <c r="B32" s="786"/>
      <c r="C32" s="786"/>
      <c r="D32" s="786"/>
      <c r="E32" s="786"/>
      <c r="F32" s="728"/>
    </row>
    <row r="33" spans="1:6" ht="15">
      <c r="A33" s="401" t="s">
        <v>1346</v>
      </c>
      <c r="B33" s="12"/>
      <c r="C33" s="12"/>
      <c r="D33" s="12"/>
      <c r="E33" s="12"/>
      <c r="F33" s="729"/>
    </row>
    <row r="34" spans="1:6" ht="15">
      <c r="A34" s="401"/>
      <c r="B34" s="12"/>
      <c r="C34" s="12"/>
      <c r="D34" s="12"/>
      <c r="E34" s="12"/>
      <c r="F34" s="729"/>
    </row>
    <row r="35" spans="1:6" ht="15">
      <c r="A35" s="12"/>
      <c r="B35" s="488" t="s">
        <v>260</v>
      </c>
      <c r="C35" s="12"/>
      <c r="D35" s="12"/>
      <c r="E35" s="12"/>
      <c r="F35" s="729"/>
    </row>
    <row r="36" spans="1:6" ht="15">
      <c r="A36" s="12"/>
      <c r="B36" s="12"/>
      <c r="C36" s="12"/>
      <c r="D36" s="12"/>
      <c r="E36" s="12"/>
      <c r="F36" s="729"/>
    </row>
    <row r="37" spans="1:6" ht="15">
      <c r="A37" s="12"/>
      <c r="B37" s="12"/>
      <c r="C37" s="12"/>
      <c r="D37" s="12"/>
      <c r="E37" s="12"/>
      <c r="F37" s="729"/>
    </row>
    <row r="38" spans="1:6" ht="15">
      <c r="A38" s="12"/>
      <c r="B38" s="12"/>
      <c r="C38" s="12"/>
      <c r="D38" s="12"/>
      <c r="E38" s="12"/>
      <c r="F38" s="729"/>
    </row>
    <row r="39" spans="1:6" ht="15">
      <c r="A39" s="12"/>
      <c r="B39" s="12"/>
      <c r="C39" s="12"/>
      <c r="D39" s="12"/>
      <c r="E39" s="12"/>
      <c r="F39" s="729"/>
    </row>
    <row r="40" spans="1:6" ht="15">
      <c r="A40" s="12"/>
      <c r="B40" s="12"/>
      <c r="C40" s="12"/>
      <c r="D40" s="12"/>
      <c r="E40" s="12"/>
      <c r="F40" s="729"/>
    </row>
    <row r="41" spans="1:6" ht="15">
      <c r="A41" s="401" t="s">
        <v>1347</v>
      </c>
      <c r="B41" s="12"/>
      <c r="C41" s="12"/>
      <c r="D41" s="12"/>
      <c r="E41" s="12"/>
      <c r="F41" s="729"/>
    </row>
    <row r="42" spans="1:6" ht="15">
      <c r="A42" s="12"/>
      <c r="B42" s="12"/>
      <c r="C42" s="12"/>
      <c r="D42" s="12"/>
      <c r="E42" s="12"/>
      <c r="F42" s="729"/>
    </row>
    <row r="43" spans="1:6" ht="15">
      <c r="A43" s="12"/>
      <c r="B43" s="12"/>
      <c r="C43" s="12"/>
      <c r="D43" s="12"/>
      <c r="E43" s="12"/>
      <c r="F43" s="729"/>
    </row>
    <row r="44" spans="1:6" ht="15">
      <c r="A44" s="12"/>
      <c r="B44" s="12"/>
      <c r="C44" s="12"/>
      <c r="D44" s="12"/>
      <c r="E44" s="12"/>
      <c r="F44" s="729"/>
    </row>
    <row r="45" spans="1:6" ht="15">
      <c r="A45" s="12"/>
      <c r="B45" s="12"/>
      <c r="C45" s="12"/>
      <c r="D45" s="12"/>
      <c r="E45" s="12"/>
      <c r="F45" s="729"/>
    </row>
    <row r="46" spans="1:6" ht="15">
      <c r="A46" s="12"/>
      <c r="B46" s="12"/>
      <c r="C46" s="12"/>
      <c r="D46" s="12"/>
      <c r="E46" s="12"/>
      <c r="F46" s="729"/>
    </row>
    <row r="47" spans="1:6" ht="15">
      <c r="A47" s="12"/>
      <c r="B47" s="12"/>
      <c r="C47" s="12"/>
      <c r="D47" s="12"/>
      <c r="E47" s="12"/>
      <c r="F47" s="729"/>
    </row>
    <row r="48" spans="1:6" ht="15">
      <c r="A48" s="12"/>
      <c r="B48" s="12"/>
      <c r="C48" s="12"/>
      <c r="D48" s="12"/>
      <c r="E48" s="12"/>
      <c r="F48" s="729"/>
    </row>
    <row r="49" spans="1:6" ht="15">
      <c r="A49" s="12"/>
      <c r="B49" s="12"/>
      <c r="C49" s="12"/>
      <c r="D49" s="12"/>
      <c r="E49" s="12"/>
      <c r="F49" s="729"/>
    </row>
    <row r="50" spans="1:6" ht="15">
      <c r="A50" s="12"/>
      <c r="B50" s="12"/>
      <c r="C50" s="12"/>
      <c r="D50" s="12"/>
      <c r="E50" s="12"/>
      <c r="F50" s="729"/>
    </row>
    <row r="51" spans="1:6" ht="15">
      <c r="A51" s="12"/>
      <c r="B51" s="12"/>
      <c r="C51" s="12"/>
      <c r="D51" s="12"/>
      <c r="E51" s="12"/>
      <c r="F51" s="729"/>
    </row>
    <row r="52" spans="1:6" s="141" customFormat="1" ht="14.25">
      <c r="A52" s="136"/>
      <c r="B52" s="137"/>
      <c r="C52" s="138"/>
      <c r="D52" s="139"/>
      <c r="E52" s="140"/>
      <c r="F52" s="720"/>
    </row>
    <row r="53" spans="1:6" s="141" customFormat="1" ht="14.25">
      <c r="A53" s="142"/>
      <c r="B53" s="810" t="s">
        <v>278</v>
      </c>
      <c r="C53" s="810"/>
      <c r="D53" s="810"/>
      <c r="E53" s="810"/>
      <c r="F53" s="721"/>
    </row>
    <row r="54" spans="1:6" s="141" customFormat="1" ht="12.75">
      <c r="A54" s="811" t="s">
        <v>451</v>
      </c>
      <c r="B54" s="812"/>
      <c r="C54" s="143"/>
      <c r="D54" s="144"/>
      <c r="E54" s="145"/>
      <c r="F54" s="722"/>
    </row>
    <row r="55" spans="1:6" s="141" customFormat="1" ht="14.25">
      <c r="A55" s="146"/>
      <c r="B55" s="146"/>
      <c r="C55" s="129"/>
      <c r="D55" s="147"/>
      <c r="E55" s="148"/>
      <c r="F55" s="704"/>
    </row>
    <row r="56" spans="1:6" s="141" customFormat="1" ht="12.75">
      <c r="A56" s="149" t="s">
        <v>279</v>
      </c>
      <c r="B56" s="150" t="s">
        <v>280</v>
      </c>
      <c r="C56" s="150" t="s">
        <v>281</v>
      </c>
      <c r="D56" s="151" t="s">
        <v>282</v>
      </c>
      <c r="E56" s="152" t="s">
        <v>283</v>
      </c>
      <c r="F56" s="723" t="s">
        <v>284</v>
      </c>
    </row>
    <row r="57" spans="1:6" s="141" customFormat="1" ht="14.25">
      <c r="A57" s="153"/>
      <c r="B57" s="129"/>
      <c r="C57" s="129"/>
      <c r="D57" s="147"/>
      <c r="E57" s="148"/>
      <c r="F57" s="704"/>
    </row>
    <row r="58" spans="1:6" s="141" customFormat="1" ht="14.25">
      <c r="A58" s="153"/>
      <c r="B58" s="129"/>
      <c r="C58" s="129"/>
      <c r="D58" s="147"/>
      <c r="E58" s="148"/>
      <c r="F58" s="704"/>
    </row>
    <row r="59" spans="1:6" s="141" customFormat="1" ht="25.5">
      <c r="A59" s="153"/>
      <c r="B59" s="599" t="s">
        <v>1639</v>
      </c>
      <c r="C59" s="129"/>
      <c r="D59" s="147"/>
      <c r="E59" s="148"/>
      <c r="F59" s="704"/>
    </row>
    <row r="60" spans="1:6" s="141" customFormat="1" ht="69.75" customHeight="1">
      <c r="A60" s="153"/>
      <c r="B60" s="201" t="s">
        <v>1767</v>
      </c>
      <c r="C60" s="129"/>
      <c r="D60" s="147"/>
      <c r="E60" s="148"/>
      <c r="F60" s="704"/>
    </row>
    <row r="61" spans="1:6" s="141" customFormat="1" ht="14.25">
      <c r="A61" s="153"/>
      <c r="B61" s="129"/>
      <c r="C61" s="129"/>
      <c r="D61" s="147"/>
      <c r="E61" s="148"/>
      <c r="F61" s="704"/>
    </row>
    <row r="62" spans="1:6" s="141" customFormat="1" ht="14.25">
      <c r="A62" s="153"/>
      <c r="B62" s="129"/>
      <c r="C62" s="129"/>
      <c r="D62" s="147"/>
      <c r="E62" s="148"/>
      <c r="F62" s="704"/>
    </row>
    <row r="63" spans="1:6" s="141" customFormat="1" ht="15.75">
      <c r="A63" s="796" t="s">
        <v>452</v>
      </c>
      <c r="B63" s="796"/>
      <c r="C63" s="796"/>
      <c r="D63" s="796"/>
      <c r="E63" s="796"/>
      <c r="F63" s="796"/>
    </row>
    <row r="64" spans="1:6" s="141" customFormat="1" ht="15.75">
      <c r="A64" s="155"/>
      <c r="B64" s="155"/>
      <c r="C64" s="155"/>
      <c r="D64" s="155"/>
      <c r="E64" s="155"/>
      <c r="F64" s="703"/>
    </row>
    <row r="65" spans="1:6" s="141" customFormat="1" ht="15">
      <c r="A65" s="156"/>
      <c r="B65" s="806" t="s">
        <v>453</v>
      </c>
      <c r="C65" s="806"/>
      <c r="D65" s="806"/>
      <c r="E65" s="806"/>
      <c r="F65" s="704"/>
    </row>
    <row r="66" spans="1:6" s="141" customFormat="1" ht="15">
      <c r="A66" s="157"/>
      <c r="B66" s="158"/>
      <c r="C66" s="158"/>
      <c r="D66" s="158"/>
      <c r="E66" s="158"/>
      <c r="F66" s="704"/>
    </row>
    <row r="67" spans="1:6" s="141" customFormat="1" ht="14.25">
      <c r="A67" s="141" t="s">
        <v>454</v>
      </c>
      <c r="B67" s="159" t="s">
        <v>455</v>
      </c>
      <c r="C67" s="160"/>
      <c r="D67" s="161"/>
      <c r="E67" s="148"/>
      <c r="F67" s="704"/>
    </row>
    <row r="68" spans="1:6" s="141" customFormat="1" ht="12.75">
      <c r="B68" s="162" t="s">
        <v>456</v>
      </c>
      <c r="C68" s="160" t="s">
        <v>37</v>
      </c>
      <c r="D68" s="161">
        <v>1</v>
      </c>
      <c r="E68" s="163"/>
      <c r="F68" s="730">
        <f>E68*D68</f>
        <v>0</v>
      </c>
    </row>
    <row r="69" spans="1:6" s="141" customFormat="1" ht="14.25">
      <c r="B69" s="162"/>
      <c r="C69" s="160"/>
      <c r="D69" s="161"/>
      <c r="E69" s="163"/>
      <c r="F69" s="704"/>
    </row>
    <row r="70" spans="1:6" s="141" customFormat="1" ht="14.25">
      <c r="A70" s="141" t="s">
        <v>457</v>
      </c>
      <c r="B70" s="159" t="s">
        <v>458</v>
      </c>
      <c r="C70" s="160"/>
      <c r="D70" s="161"/>
      <c r="E70" s="163"/>
      <c r="F70" s="704"/>
    </row>
    <row r="71" spans="1:6" s="141" customFormat="1" ht="12.75">
      <c r="B71" s="162" t="s">
        <v>459</v>
      </c>
      <c r="C71" s="160" t="s">
        <v>37</v>
      </c>
      <c r="D71" s="161">
        <v>1</v>
      </c>
      <c r="E71" s="163"/>
      <c r="F71" s="730">
        <f>E71*D71</f>
        <v>0</v>
      </c>
    </row>
    <row r="72" spans="1:6" s="141" customFormat="1" ht="14.25">
      <c r="B72" s="164"/>
      <c r="C72" s="160"/>
      <c r="D72" s="161"/>
      <c r="E72" s="163"/>
      <c r="F72" s="704"/>
    </row>
    <row r="73" spans="1:6" s="141" customFormat="1" ht="14.25">
      <c r="A73" s="165" t="s">
        <v>460</v>
      </c>
      <c r="B73" s="166" t="s">
        <v>461</v>
      </c>
      <c r="C73" s="167"/>
      <c r="D73" s="168"/>
      <c r="E73" s="163"/>
      <c r="F73" s="704"/>
    </row>
    <row r="74" spans="1:6" s="141" customFormat="1" ht="15.75">
      <c r="A74" s="169"/>
      <c r="B74" s="170" t="s">
        <v>462</v>
      </c>
      <c r="C74" s="171" t="s">
        <v>37</v>
      </c>
      <c r="D74" s="168">
        <v>1</v>
      </c>
      <c r="E74" s="163"/>
      <c r="F74" s="730">
        <f>E74*D74</f>
        <v>0</v>
      </c>
    </row>
    <row r="75" spans="1:6" s="141" customFormat="1" ht="15.75">
      <c r="A75" s="169"/>
      <c r="B75" s="170"/>
      <c r="C75" s="171"/>
      <c r="D75" s="168"/>
      <c r="E75" s="163"/>
      <c r="F75" s="704"/>
    </row>
    <row r="76" spans="1:6" s="141" customFormat="1" ht="12.75">
      <c r="A76" s="172" t="s">
        <v>463</v>
      </c>
      <c r="B76" s="173" t="s">
        <v>464</v>
      </c>
      <c r="C76" s="160" t="s">
        <v>348</v>
      </c>
      <c r="D76" s="174">
        <v>2</v>
      </c>
      <c r="E76" s="163"/>
      <c r="F76" s="730">
        <f>E76*D76</f>
        <v>0</v>
      </c>
    </row>
    <row r="77" spans="1:6" s="141" customFormat="1" ht="14.25">
      <c r="A77" s="172"/>
      <c r="B77" s="173"/>
      <c r="C77" s="160"/>
      <c r="D77" s="161"/>
      <c r="E77" s="163"/>
      <c r="F77" s="704"/>
    </row>
    <row r="78" spans="1:6" s="141" customFormat="1" ht="25.5">
      <c r="A78" s="172" t="s">
        <v>465</v>
      </c>
      <c r="B78" s="175" t="s">
        <v>466</v>
      </c>
      <c r="C78" s="176"/>
      <c r="D78" s="177"/>
      <c r="E78" s="163"/>
      <c r="F78" s="704"/>
    </row>
    <row r="79" spans="1:6" s="141" customFormat="1" ht="12.75">
      <c r="A79" s="164"/>
      <c r="B79" s="178" t="s">
        <v>467</v>
      </c>
      <c r="C79" s="179" t="s">
        <v>37</v>
      </c>
      <c r="D79" s="180">
        <v>2</v>
      </c>
      <c r="E79" s="163"/>
      <c r="F79" s="730">
        <f>E79*D79</f>
        <v>0</v>
      </c>
    </row>
    <row r="80" spans="1:6" s="141" customFormat="1" ht="14.25">
      <c r="A80" s="164"/>
      <c r="B80" s="178"/>
      <c r="C80" s="179"/>
      <c r="D80" s="180"/>
      <c r="E80" s="163"/>
      <c r="F80" s="704"/>
    </row>
    <row r="81" spans="1:6" s="141" customFormat="1" ht="63.75">
      <c r="A81" s="172" t="s">
        <v>468</v>
      </c>
      <c r="B81" s="181" t="s">
        <v>469</v>
      </c>
      <c r="C81" s="176"/>
      <c r="D81" s="177"/>
      <c r="E81" s="163"/>
      <c r="F81" s="704"/>
    </row>
    <row r="82" spans="1:6" s="141" customFormat="1" ht="12.75">
      <c r="A82" s="164"/>
      <c r="B82" s="178" t="s">
        <v>467</v>
      </c>
      <c r="C82" s="179" t="s">
        <v>348</v>
      </c>
      <c r="D82" s="174">
        <v>10</v>
      </c>
      <c r="E82" s="163"/>
      <c r="F82" s="730">
        <f>E82*D82</f>
        <v>0</v>
      </c>
    </row>
    <row r="83" spans="1:6" s="141" customFormat="1" ht="14.25">
      <c r="A83" s="164"/>
      <c r="B83" s="178"/>
      <c r="C83" s="179"/>
      <c r="D83" s="174"/>
      <c r="E83" s="163"/>
      <c r="F83" s="704"/>
    </row>
    <row r="84" spans="1:6" s="141" customFormat="1" ht="51">
      <c r="A84" s="165" t="s">
        <v>470</v>
      </c>
      <c r="B84" s="182" t="s">
        <v>471</v>
      </c>
      <c r="C84" s="183"/>
      <c r="D84" s="129"/>
      <c r="E84" s="163"/>
      <c r="F84" s="704"/>
    </row>
    <row r="85" spans="1:6" s="141" customFormat="1" ht="12.75">
      <c r="A85" s="184"/>
      <c r="B85" s="170" t="s">
        <v>355</v>
      </c>
      <c r="C85" s="167" t="s">
        <v>348</v>
      </c>
      <c r="D85" s="168">
        <v>3</v>
      </c>
      <c r="E85" s="163"/>
      <c r="F85" s="730">
        <f>E85*D85</f>
        <v>0</v>
      </c>
    </row>
    <row r="86" spans="1:6" s="141" customFormat="1" ht="14.25">
      <c r="A86" s="164"/>
      <c r="B86" s="164"/>
      <c r="C86" s="183"/>
      <c r="D86" s="147"/>
      <c r="E86" s="163"/>
      <c r="F86" s="704"/>
    </row>
    <row r="87" spans="1:6" s="59" customFormat="1" ht="25.5">
      <c r="A87" s="60" t="s">
        <v>472</v>
      </c>
      <c r="B87" s="181" t="s">
        <v>473</v>
      </c>
      <c r="C87" s="88"/>
      <c r="D87" s="185"/>
      <c r="E87" s="163"/>
      <c r="F87" s="704"/>
    </row>
    <row r="88" spans="1:6" s="59" customFormat="1" ht="14.25">
      <c r="A88" s="60"/>
      <c r="B88" s="186" t="s">
        <v>355</v>
      </c>
      <c r="C88" s="66" t="s">
        <v>395</v>
      </c>
      <c r="D88" s="66">
        <v>1</v>
      </c>
      <c r="E88" s="163"/>
      <c r="F88" s="730">
        <f>E88*D88</f>
        <v>0</v>
      </c>
    </row>
    <row r="89" spans="1:6" s="141" customFormat="1" ht="14.25">
      <c r="A89" s="164"/>
      <c r="B89" s="164"/>
      <c r="C89" s="183"/>
      <c r="D89" s="147"/>
      <c r="E89" s="163"/>
      <c r="F89" s="704"/>
    </row>
    <row r="90" spans="1:6" s="141" customFormat="1" ht="38.25">
      <c r="A90" s="187" t="s">
        <v>474</v>
      </c>
      <c r="B90" s="173" t="s">
        <v>475</v>
      </c>
      <c r="C90" s="183"/>
      <c r="D90" s="147"/>
      <c r="E90" s="163"/>
      <c r="F90" s="704"/>
    </row>
    <row r="91" spans="1:6" s="141" customFormat="1" ht="12.75">
      <c r="A91" s="164"/>
      <c r="B91" s="164"/>
      <c r="C91" s="160" t="s">
        <v>37</v>
      </c>
      <c r="D91" s="160">
        <v>1</v>
      </c>
      <c r="E91" s="163"/>
      <c r="F91" s="730">
        <f>E91*D91</f>
        <v>0</v>
      </c>
    </row>
    <row r="92" spans="1:6" s="141" customFormat="1" ht="14.25">
      <c r="A92" s="164"/>
      <c r="B92" s="164"/>
      <c r="C92" s="183"/>
      <c r="D92" s="147"/>
      <c r="E92" s="163"/>
      <c r="F92" s="704"/>
    </row>
    <row r="93" spans="1:6" s="141" customFormat="1" ht="25.5">
      <c r="A93" s="187" t="s">
        <v>476</v>
      </c>
      <c r="B93" s="188" t="s">
        <v>477</v>
      </c>
      <c r="C93" s="179"/>
      <c r="D93" s="180"/>
      <c r="E93" s="163"/>
      <c r="F93" s="704"/>
    </row>
    <row r="94" spans="1:6" s="141" customFormat="1" ht="12.75">
      <c r="A94" s="187"/>
      <c r="B94" s="189"/>
      <c r="C94" s="179" t="s">
        <v>348</v>
      </c>
      <c r="D94" s="174">
        <v>11</v>
      </c>
      <c r="E94" s="163"/>
      <c r="F94" s="730">
        <f>E94*D94</f>
        <v>0</v>
      </c>
    </row>
    <row r="95" spans="1:6" s="141" customFormat="1" ht="14.25">
      <c r="A95" s="187"/>
      <c r="B95" s="189"/>
      <c r="C95" s="179"/>
      <c r="D95" s="174"/>
      <c r="E95" s="163"/>
      <c r="F95" s="704"/>
    </row>
    <row r="96" spans="1:6" s="141" customFormat="1" ht="25.5">
      <c r="A96" s="187" t="s">
        <v>478</v>
      </c>
      <c r="B96" s="188" t="s">
        <v>479</v>
      </c>
      <c r="C96" s="179"/>
      <c r="D96" s="180"/>
      <c r="E96" s="163"/>
      <c r="F96" s="704"/>
    </row>
    <row r="97" spans="1:6" s="141" customFormat="1" ht="12.75">
      <c r="A97" s="187"/>
      <c r="B97" s="189"/>
      <c r="C97" s="179" t="s">
        <v>348</v>
      </c>
      <c r="D97" s="174">
        <v>11</v>
      </c>
      <c r="E97" s="163"/>
      <c r="F97" s="730">
        <f>E97*D97</f>
        <v>0</v>
      </c>
    </row>
    <row r="98" spans="1:6" s="141" customFormat="1" ht="15.75">
      <c r="A98" s="187"/>
      <c r="B98" s="190"/>
      <c r="C98" s="191"/>
      <c r="D98" s="179"/>
      <c r="E98" s="163"/>
      <c r="F98" s="704"/>
    </row>
    <row r="99" spans="1:6" s="141" customFormat="1" ht="25.5">
      <c r="A99" s="187" t="s">
        <v>480</v>
      </c>
      <c r="B99" s="192" t="s">
        <v>481</v>
      </c>
      <c r="C99" s="179"/>
      <c r="D99" s="180"/>
      <c r="E99" s="163"/>
      <c r="F99" s="704"/>
    </row>
    <row r="100" spans="1:6" s="141" customFormat="1" ht="12.75">
      <c r="A100" s="187"/>
      <c r="B100" s="189"/>
      <c r="C100" s="179" t="s">
        <v>348</v>
      </c>
      <c r="D100" s="174">
        <v>11</v>
      </c>
      <c r="E100" s="163"/>
      <c r="F100" s="730">
        <f>E100*D100</f>
        <v>0</v>
      </c>
    </row>
    <row r="101" spans="1:6" s="141" customFormat="1" ht="14.25">
      <c r="A101" s="187"/>
      <c r="B101" s="189"/>
      <c r="C101" s="179"/>
      <c r="D101" s="180"/>
      <c r="E101" s="163"/>
      <c r="F101" s="704"/>
    </row>
    <row r="102" spans="1:6" s="141" customFormat="1" ht="25.5">
      <c r="A102" s="187" t="s">
        <v>482</v>
      </c>
      <c r="B102" s="193" t="s">
        <v>483</v>
      </c>
      <c r="C102" s="179"/>
      <c r="D102" s="180"/>
      <c r="E102" s="163"/>
      <c r="F102" s="704"/>
    </row>
    <row r="103" spans="1:6" s="141" customFormat="1" ht="12.75">
      <c r="A103" s="187"/>
      <c r="B103" s="189"/>
      <c r="C103" s="179" t="s">
        <v>23</v>
      </c>
      <c r="D103" s="180">
        <v>1</v>
      </c>
      <c r="E103" s="163"/>
      <c r="F103" s="730">
        <f>E103*D103</f>
        <v>0</v>
      </c>
    </row>
    <row r="104" spans="1:6" s="141" customFormat="1" ht="14.25">
      <c r="A104" s="164"/>
      <c r="B104" s="164"/>
      <c r="C104" s="183"/>
      <c r="D104" s="147"/>
      <c r="E104" s="163"/>
      <c r="F104" s="704"/>
    </row>
    <row r="105" spans="1:6" s="141" customFormat="1" ht="14.25">
      <c r="A105" s="187"/>
      <c r="B105" s="178" t="s">
        <v>1636</v>
      </c>
      <c r="C105" s="179"/>
      <c r="D105" s="180"/>
      <c r="E105" s="163"/>
      <c r="F105" s="704"/>
    </row>
    <row r="106" spans="1:6" s="141" customFormat="1" ht="14.25">
      <c r="A106" s="187"/>
      <c r="B106" s="189"/>
      <c r="C106" s="179"/>
      <c r="D106" s="180"/>
      <c r="E106" s="163"/>
      <c r="F106" s="704"/>
    </row>
    <row r="107" spans="1:6" s="141" customFormat="1" ht="12.75">
      <c r="A107" s="187" t="s">
        <v>484</v>
      </c>
      <c r="B107" s="173" t="s">
        <v>485</v>
      </c>
      <c r="C107" s="179" t="s">
        <v>486</v>
      </c>
      <c r="D107" s="194">
        <v>6.3</v>
      </c>
      <c r="E107" s="163"/>
      <c r="F107" s="730">
        <f>E107*D107</f>
        <v>0</v>
      </c>
    </row>
    <row r="108" spans="1:6" s="141" customFormat="1" ht="14.25">
      <c r="A108" s="187"/>
      <c r="B108" s="189"/>
      <c r="C108" s="179"/>
      <c r="D108" s="194"/>
      <c r="E108" s="163"/>
      <c r="F108" s="704"/>
    </row>
    <row r="109" spans="1:6" s="141" customFormat="1" ht="12.75">
      <c r="A109" s="187" t="s">
        <v>487</v>
      </c>
      <c r="B109" s="173" t="s">
        <v>488</v>
      </c>
      <c r="C109" s="179" t="s">
        <v>489</v>
      </c>
      <c r="D109" s="194">
        <v>5.3</v>
      </c>
      <c r="E109" s="163"/>
      <c r="F109" s="730">
        <f>E109*D109</f>
        <v>0</v>
      </c>
    </row>
    <row r="110" spans="1:6" s="141" customFormat="1" ht="14.25">
      <c r="A110" s="187"/>
      <c r="B110" s="189"/>
      <c r="C110" s="179"/>
      <c r="D110" s="194"/>
      <c r="E110" s="163"/>
      <c r="F110" s="704"/>
    </row>
    <row r="111" spans="1:6" s="141" customFormat="1" ht="12.75">
      <c r="A111" s="187" t="s">
        <v>490</v>
      </c>
      <c r="B111" s="173" t="s">
        <v>491</v>
      </c>
      <c r="C111" s="179" t="s">
        <v>489</v>
      </c>
      <c r="D111" s="194">
        <v>5.7</v>
      </c>
      <c r="E111" s="163"/>
      <c r="F111" s="730">
        <f>E111*D111</f>
        <v>0</v>
      </c>
    </row>
    <row r="112" spans="1:6" s="141" customFormat="1" ht="14.25">
      <c r="A112" s="187"/>
      <c r="B112" s="189"/>
      <c r="C112" s="179"/>
      <c r="D112" s="194"/>
      <c r="E112" s="163"/>
      <c r="F112" s="704"/>
    </row>
    <row r="113" spans="1:6" s="141" customFormat="1" ht="12.75">
      <c r="A113" s="187" t="s">
        <v>492</v>
      </c>
      <c r="B113" s="173" t="s">
        <v>493</v>
      </c>
      <c r="C113" s="179" t="s">
        <v>486</v>
      </c>
      <c r="D113" s="194">
        <v>1.4</v>
      </c>
      <c r="E113" s="163"/>
      <c r="F113" s="730">
        <f>E113*D113</f>
        <v>0</v>
      </c>
    </row>
    <row r="114" spans="1:6" s="141" customFormat="1" ht="14.25">
      <c r="A114" s="187"/>
      <c r="B114" s="178"/>
      <c r="C114" s="179"/>
      <c r="D114" s="194"/>
      <c r="E114" s="163"/>
      <c r="F114" s="704"/>
    </row>
    <row r="115" spans="1:6" s="141" customFormat="1" ht="12.75">
      <c r="A115" s="187" t="s">
        <v>494</v>
      </c>
      <c r="B115" s="173" t="s">
        <v>495</v>
      </c>
      <c r="C115" s="179" t="s">
        <v>486</v>
      </c>
      <c r="D115" s="194">
        <v>4.5999999999999996</v>
      </c>
      <c r="E115" s="163"/>
      <c r="F115" s="730">
        <f>E115*D115</f>
        <v>0</v>
      </c>
    </row>
    <row r="116" spans="1:6" s="141" customFormat="1" ht="14.25">
      <c r="A116" s="187"/>
      <c r="B116" s="178"/>
      <c r="C116" s="179"/>
      <c r="D116" s="194"/>
      <c r="E116" s="163"/>
      <c r="F116" s="704"/>
    </row>
    <row r="117" spans="1:6" s="141" customFormat="1" ht="12.75">
      <c r="A117" s="187" t="s">
        <v>496</v>
      </c>
      <c r="B117" s="173" t="s">
        <v>497</v>
      </c>
      <c r="C117" s="179" t="s">
        <v>486</v>
      </c>
      <c r="D117" s="194">
        <v>0.55000000000000004</v>
      </c>
      <c r="E117" s="163"/>
      <c r="F117" s="730">
        <f>E117*D117</f>
        <v>0</v>
      </c>
    </row>
    <row r="118" spans="1:6" s="141" customFormat="1" ht="14.25">
      <c r="A118" s="187"/>
      <c r="B118" s="178"/>
      <c r="C118" s="179"/>
      <c r="D118" s="194"/>
      <c r="E118" s="163"/>
      <c r="F118" s="704"/>
    </row>
    <row r="119" spans="1:6" s="195" customFormat="1" ht="19.5" customHeight="1">
      <c r="A119" s="187" t="s">
        <v>498</v>
      </c>
      <c r="B119" s="173" t="s">
        <v>499</v>
      </c>
      <c r="C119" s="179" t="s">
        <v>486</v>
      </c>
      <c r="D119" s="194">
        <v>7.4</v>
      </c>
      <c r="E119" s="163"/>
      <c r="F119" s="730">
        <f>E119*D119</f>
        <v>0</v>
      </c>
    </row>
    <row r="120" spans="1:6" s="195" customFormat="1" ht="14.25">
      <c r="A120" s="187"/>
      <c r="B120" s="178"/>
      <c r="C120" s="179"/>
      <c r="D120" s="196"/>
      <c r="E120" s="163"/>
      <c r="F120" s="704"/>
    </row>
    <row r="121" spans="1:6" s="195" customFormat="1" ht="14.25">
      <c r="A121" s="187"/>
      <c r="B121" s="173"/>
      <c r="C121" s="179"/>
      <c r="D121" s="180"/>
      <c r="E121" s="148"/>
      <c r="F121" s="704"/>
    </row>
    <row r="122" spans="1:6" s="195" customFormat="1" ht="15">
      <c r="A122" s="146"/>
      <c r="B122" s="806" t="s">
        <v>501</v>
      </c>
      <c r="C122" s="806"/>
      <c r="D122" s="806"/>
      <c r="E122" s="806"/>
      <c r="F122" s="704"/>
    </row>
    <row r="123" spans="1:6" s="195" customFormat="1" ht="14.25">
      <c r="A123" s="146"/>
      <c r="B123" s="197"/>
      <c r="C123" s="129"/>
      <c r="D123" s="129"/>
      <c r="E123" s="148"/>
      <c r="F123" s="704"/>
    </row>
    <row r="124" spans="1:6" s="141" customFormat="1" ht="25.5">
      <c r="A124" s="187" t="s">
        <v>502</v>
      </c>
      <c r="B124" s="198" t="s">
        <v>503</v>
      </c>
      <c r="C124" s="183"/>
      <c r="D124" s="147"/>
      <c r="E124" s="148"/>
      <c r="F124" s="704"/>
    </row>
    <row r="125" spans="1:6" s="141" customFormat="1" ht="12.75">
      <c r="A125" s="164"/>
      <c r="B125" s="173"/>
      <c r="C125" s="160" t="s">
        <v>37</v>
      </c>
      <c r="D125" s="160">
        <v>1</v>
      </c>
      <c r="E125" s="163"/>
      <c r="F125" s="730">
        <f>E125*D125</f>
        <v>0</v>
      </c>
    </row>
    <row r="126" spans="1:6" s="141" customFormat="1" ht="14.25">
      <c r="A126" s="164"/>
      <c r="B126" s="173"/>
      <c r="C126" s="160"/>
      <c r="D126" s="160"/>
      <c r="E126" s="163"/>
      <c r="F126" s="704"/>
    </row>
    <row r="127" spans="1:6" s="141" customFormat="1" ht="14.25">
      <c r="A127" s="187" t="s">
        <v>504</v>
      </c>
      <c r="B127" s="178" t="s">
        <v>505</v>
      </c>
      <c r="C127" s="183"/>
      <c r="D127" s="129"/>
      <c r="E127" s="163"/>
      <c r="F127" s="704"/>
    </row>
    <row r="128" spans="1:6" s="141" customFormat="1" ht="12.75">
      <c r="A128" s="164"/>
      <c r="B128" s="173"/>
      <c r="C128" s="160" t="s">
        <v>37</v>
      </c>
      <c r="D128" s="160">
        <v>1</v>
      </c>
      <c r="E128" s="163"/>
      <c r="F128" s="730">
        <f>E128*D128</f>
        <v>0</v>
      </c>
    </row>
    <row r="129" spans="1:6" s="141" customFormat="1" ht="14.25">
      <c r="A129" s="199"/>
      <c r="B129" s="178"/>
      <c r="C129" s="183"/>
      <c r="D129" s="129"/>
      <c r="E129" s="163"/>
      <c r="F129" s="704"/>
    </row>
    <row r="130" spans="1:6" s="141" customFormat="1" ht="25.5">
      <c r="A130" s="60" t="s">
        <v>506</v>
      </c>
      <c r="B130" s="200" t="s">
        <v>507</v>
      </c>
      <c r="C130" s="167"/>
      <c r="D130" s="168"/>
      <c r="E130" s="163"/>
      <c r="F130" s="704"/>
    </row>
    <row r="131" spans="1:6" s="141" customFormat="1" ht="12.75">
      <c r="A131" s="60"/>
      <c r="B131" s="170" t="s">
        <v>355</v>
      </c>
      <c r="C131" s="66" t="s">
        <v>395</v>
      </c>
      <c r="D131" s="168">
        <v>1</v>
      </c>
      <c r="E131" s="163"/>
      <c r="F131" s="730">
        <f>E131*D131</f>
        <v>0</v>
      </c>
    </row>
    <row r="132" spans="1:6" s="141" customFormat="1" ht="12.75">
      <c r="A132" s="60"/>
      <c r="B132" s="170" t="s">
        <v>353</v>
      </c>
      <c r="C132" s="66" t="s">
        <v>395</v>
      </c>
      <c r="D132" s="168">
        <v>1</v>
      </c>
      <c r="E132" s="163"/>
      <c r="F132" s="730">
        <f>E132*D132</f>
        <v>0</v>
      </c>
    </row>
    <row r="133" spans="1:6" s="141" customFormat="1" ht="14.25">
      <c r="A133" s="60"/>
      <c r="B133" s="170"/>
      <c r="C133" s="66"/>
      <c r="D133" s="168"/>
      <c r="E133" s="163"/>
      <c r="F133" s="704"/>
    </row>
    <row r="134" spans="1:6" s="141" customFormat="1" ht="38.25">
      <c r="A134" s="165" t="s">
        <v>508</v>
      </c>
      <c r="B134" s="182" t="s">
        <v>509</v>
      </c>
      <c r="C134" s="129"/>
      <c r="D134" s="129"/>
      <c r="E134" s="163"/>
      <c r="F134" s="704"/>
    </row>
    <row r="135" spans="1:6" s="141" customFormat="1" ht="12.75">
      <c r="A135" s="199"/>
      <c r="B135" s="201"/>
      <c r="C135" s="167" t="s">
        <v>37</v>
      </c>
      <c r="D135" s="167">
        <v>1</v>
      </c>
      <c r="E135" s="163"/>
      <c r="F135" s="730">
        <f>E135*D135</f>
        <v>0</v>
      </c>
    </row>
    <row r="136" spans="1:6" s="141" customFormat="1" ht="14.25">
      <c r="A136" s="199"/>
      <c r="B136" s="201"/>
      <c r="C136" s="167"/>
      <c r="D136" s="167"/>
      <c r="E136" s="163"/>
      <c r="F136" s="704"/>
    </row>
    <row r="137" spans="1:6" s="141" customFormat="1" ht="38.25">
      <c r="A137" s="165" t="s">
        <v>510</v>
      </c>
      <c r="B137" s="182" t="s">
        <v>511</v>
      </c>
      <c r="C137" s="129"/>
      <c r="D137" s="129"/>
      <c r="E137" s="163"/>
      <c r="F137" s="704"/>
    </row>
    <row r="138" spans="1:6" s="141" customFormat="1" ht="12.75">
      <c r="A138" s="199"/>
      <c r="B138" s="201"/>
      <c r="C138" s="167" t="s">
        <v>37</v>
      </c>
      <c r="D138" s="167">
        <v>1</v>
      </c>
      <c r="E138" s="163"/>
      <c r="F138" s="730">
        <f>E138*D138</f>
        <v>0</v>
      </c>
    </row>
    <row r="139" spans="1:6" s="141" customFormat="1" ht="14.25">
      <c r="A139" s="199"/>
      <c r="B139" s="201"/>
      <c r="C139" s="167"/>
      <c r="D139" s="167"/>
      <c r="E139" s="163"/>
      <c r="F139" s="704"/>
    </row>
    <row r="140" spans="1:6" s="141" customFormat="1" ht="14.25">
      <c r="A140" s="165" t="s">
        <v>512</v>
      </c>
      <c r="B140" s="166" t="s">
        <v>513</v>
      </c>
      <c r="C140" s="167"/>
      <c r="D140" s="168"/>
      <c r="E140" s="163"/>
      <c r="F140" s="704"/>
    </row>
    <row r="141" spans="1:6" s="141" customFormat="1" ht="15.75">
      <c r="A141" s="169"/>
      <c r="B141" s="170" t="s">
        <v>355</v>
      </c>
      <c r="C141" s="171" t="s">
        <v>37</v>
      </c>
      <c r="D141" s="168">
        <v>2</v>
      </c>
      <c r="E141" s="163"/>
      <c r="F141" s="730">
        <f>E141*D141</f>
        <v>0</v>
      </c>
    </row>
    <row r="142" spans="1:6" s="195" customFormat="1" ht="14.25">
      <c r="A142" s="187"/>
      <c r="B142" s="173"/>
      <c r="C142" s="179"/>
      <c r="D142" s="180"/>
      <c r="E142" s="148"/>
      <c r="F142" s="704"/>
    </row>
    <row r="143" spans="1:6" s="195" customFormat="1" ht="15">
      <c r="A143" s="146"/>
      <c r="B143" s="806" t="s">
        <v>514</v>
      </c>
      <c r="C143" s="806"/>
      <c r="D143" s="806"/>
      <c r="E143" s="806"/>
      <c r="F143" s="704"/>
    </row>
    <row r="144" spans="1:6" s="141" customFormat="1" ht="14.25">
      <c r="A144" s="199"/>
      <c r="B144" s="201"/>
      <c r="C144" s="129"/>
      <c r="D144" s="129"/>
      <c r="E144" s="148"/>
      <c r="F144" s="704"/>
    </row>
    <row r="145" spans="1:6" s="141" customFormat="1" ht="14.25">
      <c r="A145" s="172" t="s">
        <v>515</v>
      </c>
      <c r="B145" s="173" t="s">
        <v>516</v>
      </c>
      <c r="C145" s="160"/>
      <c r="D145" s="174"/>
      <c r="E145" s="148"/>
      <c r="F145" s="704"/>
    </row>
    <row r="146" spans="1:6" s="141" customFormat="1" ht="12.75">
      <c r="A146" s="172"/>
      <c r="B146" s="173" t="s">
        <v>517</v>
      </c>
      <c r="C146" s="160" t="s">
        <v>348</v>
      </c>
      <c r="D146" s="174">
        <v>3</v>
      </c>
      <c r="E146" s="163"/>
      <c r="F146" s="730">
        <f>E146*D146</f>
        <v>0</v>
      </c>
    </row>
    <row r="147" spans="1:6" s="141" customFormat="1" ht="14.25">
      <c r="A147" s="172"/>
      <c r="B147" s="173"/>
      <c r="C147" s="160"/>
      <c r="D147" s="161"/>
      <c r="E147" s="163"/>
      <c r="F147" s="704"/>
    </row>
    <row r="148" spans="1:6" s="141" customFormat="1" ht="63.75">
      <c r="A148" s="172" t="s">
        <v>518</v>
      </c>
      <c r="B148" s="181" t="s">
        <v>469</v>
      </c>
      <c r="C148" s="176"/>
      <c r="D148" s="177"/>
      <c r="E148" s="163" t="s">
        <v>21</v>
      </c>
      <c r="F148" s="704"/>
    </row>
    <row r="149" spans="1:6" s="141" customFormat="1" ht="12.75">
      <c r="A149" s="164"/>
      <c r="B149" s="178" t="s">
        <v>519</v>
      </c>
      <c r="C149" s="179" t="s">
        <v>348</v>
      </c>
      <c r="D149" s="174">
        <v>41</v>
      </c>
      <c r="E149" s="163"/>
      <c r="F149" s="730">
        <f>E149*D149</f>
        <v>0</v>
      </c>
    </row>
    <row r="150" spans="1:6" s="141" customFormat="1" ht="14.25">
      <c r="A150" s="164"/>
      <c r="B150" s="178"/>
      <c r="C150" s="179"/>
      <c r="D150" s="174"/>
      <c r="E150" s="163"/>
      <c r="F150" s="704"/>
    </row>
    <row r="151" spans="1:6" s="141" customFormat="1" ht="25.5">
      <c r="A151" s="172" t="s">
        <v>520</v>
      </c>
      <c r="B151" s="175" t="s">
        <v>466</v>
      </c>
      <c r="C151" s="176"/>
      <c r="D151" s="177"/>
      <c r="E151" s="163"/>
      <c r="F151" s="704"/>
    </row>
    <row r="152" spans="1:6" s="141" customFormat="1" ht="12.75">
      <c r="A152" s="164"/>
      <c r="B152" s="178" t="s">
        <v>519</v>
      </c>
      <c r="C152" s="179" t="s">
        <v>37</v>
      </c>
      <c r="D152" s="180">
        <v>2</v>
      </c>
      <c r="E152" s="163"/>
      <c r="F152" s="730">
        <f>E152*D152</f>
        <v>0</v>
      </c>
    </row>
    <row r="153" spans="1:6" s="141" customFormat="1" ht="14.25">
      <c r="A153" s="164"/>
      <c r="B153" s="178"/>
      <c r="C153" s="179"/>
      <c r="D153" s="180"/>
      <c r="E153" s="163"/>
      <c r="F153" s="704"/>
    </row>
    <row r="154" spans="1:6" s="141" customFormat="1" ht="25.5">
      <c r="A154" s="172" t="s">
        <v>521</v>
      </c>
      <c r="B154" s="175" t="s">
        <v>522</v>
      </c>
      <c r="C154" s="176"/>
      <c r="D154" s="177"/>
      <c r="E154" s="163"/>
      <c r="F154" s="704"/>
    </row>
    <row r="155" spans="1:6" s="141" customFormat="1" ht="12.75">
      <c r="A155" s="164"/>
      <c r="B155" s="178" t="s">
        <v>519</v>
      </c>
      <c r="C155" s="179" t="s">
        <v>37</v>
      </c>
      <c r="D155" s="180">
        <v>2</v>
      </c>
      <c r="E155" s="163"/>
      <c r="F155" s="730">
        <f>E155*D155</f>
        <v>0</v>
      </c>
    </row>
    <row r="156" spans="1:6" s="141" customFormat="1" ht="14.25">
      <c r="A156" s="164"/>
      <c r="B156" s="178"/>
      <c r="C156" s="179"/>
      <c r="D156" s="180"/>
      <c r="E156" s="163"/>
      <c r="F156" s="704"/>
    </row>
    <row r="157" spans="1:6" s="141" customFormat="1" ht="14.25">
      <c r="A157" s="165" t="s">
        <v>523</v>
      </c>
      <c r="B157" s="166" t="s">
        <v>461</v>
      </c>
      <c r="C157" s="167"/>
      <c r="D157" s="168"/>
      <c r="E157" s="163"/>
      <c r="F157" s="704"/>
    </row>
    <row r="158" spans="1:6" s="141" customFormat="1" ht="15.75">
      <c r="A158" s="169"/>
      <c r="B158" s="170" t="s">
        <v>524</v>
      </c>
      <c r="C158" s="171" t="s">
        <v>37</v>
      </c>
      <c r="D158" s="168">
        <v>1</v>
      </c>
      <c r="E158" s="163"/>
      <c r="F158" s="730">
        <f>E158*D158</f>
        <v>0</v>
      </c>
    </row>
    <row r="159" spans="1:6" s="141" customFormat="1" ht="14.25">
      <c r="A159" s="164"/>
      <c r="B159" s="164"/>
      <c r="C159" s="183"/>
      <c r="D159" s="147"/>
      <c r="E159" s="163"/>
      <c r="F159" s="704"/>
    </row>
    <row r="160" spans="1:6" s="141" customFormat="1" ht="14.25">
      <c r="A160" s="165" t="s">
        <v>525</v>
      </c>
      <c r="B160" s="166" t="s">
        <v>526</v>
      </c>
      <c r="C160" s="167"/>
      <c r="D160" s="168"/>
      <c r="E160" s="163"/>
      <c r="F160" s="704"/>
    </row>
    <row r="161" spans="1:6" s="141" customFormat="1" ht="15.75">
      <c r="A161" s="169"/>
      <c r="B161" s="170" t="s">
        <v>527</v>
      </c>
      <c r="C161" s="171" t="s">
        <v>37</v>
      </c>
      <c r="D161" s="168">
        <v>1</v>
      </c>
      <c r="E161" s="163"/>
      <c r="F161" s="730">
        <f>E161*D161</f>
        <v>0</v>
      </c>
    </row>
    <row r="162" spans="1:6" s="141" customFormat="1" ht="14.25">
      <c r="A162" s="164"/>
      <c r="B162" s="164"/>
      <c r="C162" s="183"/>
      <c r="D162" s="147"/>
      <c r="E162" s="163"/>
      <c r="F162" s="704"/>
    </row>
    <row r="163" spans="1:6" s="59" customFormat="1" ht="25.5">
      <c r="A163" s="60" t="s">
        <v>528</v>
      </c>
      <c r="B163" s="181" t="s">
        <v>529</v>
      </c>
      <c r="C163" s="88"/>
      <c r="D163" s="185"/>
      <c r="E163" s="163"/>
      <c r="F163" s="704"/>
    </row>
    <row r="164" spans="1:6" s="59" customFormat="1" ht="14.25">
      <c r="A164" s="60"/>
      <c r="B164" s="186" t="s">
        <v>353</v>
      </c>
      <c r="C164" s="66" t="s">
        <v>395</v>
      </c>
      <c r="D164" s="66">
        <v>2</v>
      </c>
      <c r="E164" s="163"/>
      <c r="F164" s="730">
        <f>E164*D164</f>
        <v>0</v>
      </c>
    </row>
    <row r="165" spans="1:6" s="59" customFormat="1" ht="14.25">
      <c r="A165" s="60"/>
      <c r="B165" s="186"/>
      <c r="C165" s="66"/>
      <c r="D165" s="66"/>
      <c r="E165" s="163"/>
      <c r="F165" s="704"/>
    </row>
    <row r="166" spans="1:6" s="141" customFormat="1" ht="51">
      <c r="A166" s="165" t="s">
        <v>530</v>
      </c>
      <c r="B166" s="182" t="s">
        <v>531</v>
      </c>
      <c r="C166" s="183"/>
      <c r="D166" s="129"/>
      <c r="E166" s="163"/>
      <c r="F166" s="704"/>
    </row>
    <row r="167" spans="1:6" s="141" customFormat="1" ht="12.75">
      <c r="A167" s="184"/>
      <c r="B167" s="170" t="s">
        <v>355</v>
      </c>
      <c r="C167" s="167" t="s">
        <v>348</v>
      </c>
      <c r="D167" s="168">
        <v>5</v>
      </c>
      <c r="E167" s="163"/>
      <c r="F167" s="730">
        <f>E167*D167</f>
        <v>0</v>
      </c>
    </row>
    <row r="168" spans="1:6" s="141" customFormat="1" ht="15.75">
      <c r="A168" s="155"/>
      <c r="C168" s="129"/>
      <c r="D168" s="129"/>
      <c r="E168" s="163"/>
      <c r="F168" s="704"/>
    </row>
    <row r="169" spans="1:6" s="141" customFormat="1" ht="25.5">
      <c r="A169" s="165" t="s">
        <v>532</v>
      </c>
      <c r="B169" s="65" t="s">
        <v>533</v>
      </c>
      <c r="C169" s="167"/>
      <c r="D169" s="168"/>
      <c r="E169" s="163"/>
      <c r="F169" s="704"/>
    </row>
    <row r="170" spans="1:6" s="56" customFormat="1" ht="12.75">
      <c r="A170" s="165"/>
      <c r="B170" s="170"/>
      <c r="C170" s="171" t="s">
        <v>37</v>
      </c>
      <c r="D170" s="168">
        <v>1</v>
      </c>
      <c r="E170" s="163"/>
      <c r="F170" s="730">
        <f>E170*D170</f>
        <v>0</v>
      </c>
    </row>
    <row r="171" spans="1:6" s="56" customFormat="1" ht="14.25">
      <c r="A171" s="165"/>
      <c r="B171" s="170"/>
      <c r="C171" s="171"/>
      <c r="D171" s="168"/>
      <c r="E171" s="163"/>
      <c r="F171" s="704"/>
    </row>
    <row r="172" spans="1:6" s="141" customFormat="1" ht="14.25">
      <c r="A172" s="187"/>
      <c r="B172" s="178" t="s">
        <v>1637</v>
      </c>
      <c r="C172" s="179"/>
      <c r="D172" s="180"/>
      <c r="E172" s="163"/>
      <c r="F172" s="704"/>
    </row>
    <row r="173" spans="1:6" s="141" customFormat="1" ht="14.25">
      <c r="A173" s="187"/>
      <c r="B173" s="189"/>
      <c r="C173" s="179"/>
      <c r="D173" s="180"/>
      <c r="E173" s="163"/>
      <c r="F173" s="704"/>
    </row>
    <row r="174" spans="1:6" s="141" customFormat="1" ht="12.75">
      <c r="A174" s="187" t="s">
        <v>534</v>
      </c>
      <c r="B174" s="173" t="s">
        <v>485</v>
      </c>
      <c r="C174" s="179" t="s">
        <v>486</v>
      </c>
      <c r="D174" s="194">
        <v>6.56</v>
      </c>
      <c r="E174" s="163"/>
      <c r="F174" s="730">
        <f>E174*D174</f>
        <v>0</v>
      </c>
    </row>
    <row r="175" spans="1:6" s="141" customFormat="1" ht="14.25">
      <c r="A175" s="187"/>
      <c r="B175" s="189"/>
      <c r="C175" s="179"/>
      <c r="D175" s="194"/>
      <c r="E175" s="163"/>
      <c r="F175" s="704"/>
    </row>
    <row r="176" spans="1:6" s="141" customFormat="1" ht="12.75">
      <c r="A176" s="187" t="s">
        <v>535</v>
      </c>
      <c r="B176" s="173" t="s">
        <v>491</v>
      </c>
      <c r="C176" s="179" t="s">
        <v>489</v>
      </c>
      <c r="D176" s="194">
        <v>6.16</v>
      </c>
      <c r="E176" s="163"/>
      <c r="F176" s="730">
        <f>E176*D176</f>
        <v>0</v>
      </c>
    </row>
    <row r="177" spans="1:6" s="141" customFormat="1" ht="14.25">
      <c r="A177" s="187"/>
      <c r="B177" s="189"/>
      <c r="C177" s="179"/>
      <c r="D177" s="194"/>
      <c r="E177" s="163"/>
      <c r="F177" s="704"/>
    </row>
    <row r="178" spans="1:6" s="141" customFormat="1" ht="12.75">
      <c r="A178" s="187" t="s">
        <v>536</v>
      </c>
      <c r="B178" s="173" t="s">
        <v>493</v>
      </c>
      <c r="C178" s="179" t="s">
        <v>486</v>
      </c>
      <c r="D178" s="194">
        <v>1.54</v>
      </c>
      <c r="E178" s="163"/>
      <c r="F178" s="730">
        <f>E178*D178</f>
        <v>0</v>
      </c>
    </row>
    <row r="179" spans="1:6" s="141" customFormat="1" ht="14.25">
      <c r="A179" s="187"/>
      <c r="B179" s="178"/>
      <c r="C179" s="179"/>
      <c r="D179" s="194"/>
      <c r="E179" s="163"/>
      <c r="F179" s="704"/>
    </row>
    <row r="180" spans="1:6" s="141" customFormat="1" ht="12.75">
      <c r="A180" s="187" t="s">
        <v>537</v>
      </c>
      <c r="B180" s="173" t="s">
        <v>495</v>
      </c>
      <c r="C180" s="179" t="s">
        <v>486</v>
      </c>
      <c r="D180" s="194">
        <v>5.01</v>
      </c>
      <c r="E180" s="163"/>
      <c r="F180" s="730">
        <f>E180*D180</f>
        <v>0</v>
      </c>
    </row>
    <row r="181" spans="1:6" s="141" customFormat="1" ht="14.25">
      <c r="A181" s="187"/>
      <c r="B181" s="178"/>
      <c r="C181" s="179"/>
      <c r="D181" s="194"/>
      <c r="E181" s="163"/>
      <c r="F181" s="704"/>
    </row>
    <row r="182" spans="1:6" s="195" customFormat="1" ht="14.25">
      <c r="A182" s="187" t="s">
        <v>538</v>
      </c>
      <c r="B182" s="173" t="s">
        <v>499</v>
      </c>
      <c r="C182" s="179" t="s">
        <v>486</v>
      </c>
      <c r="D182" s="194">
        <v>1.94</v>
      </c>
      <c r="E182" s="163"/>
      <c r="F182" s="730">
        <f>E182*D182</f>
        <v>0</v>
      </c>
    </row>
    <row r="183" spans="1:6" s="195" customFormat="1" ht="14.25">
      <c r="A183" s="187"/>
      <c r="B183" s="178"/>
      <c r="C183" s="179"/>
      <c r="D183" s="196"/>
      <c r="E183" s="163"/>
      <c r="F183" s="704"/>
    </row>
    <row r="184" spans="1:6" s="195" customFormat="1" ht="25.5">
      <c r="A184" s="187" t="s">
        <v>539</v>
      </c>
      <c r="B184" s="173" t="s">
        <v>500</v>
      </c>
      <c r="C184" s="179" t="s">
        <v>23</v>
      </c>
      <c r="D184" s="180">
        <v>1</v>
      </c>
      <c r="E184" s="163"/>
      <c r="F184" s="730">
        <f>E184*D184</f>
        <v>0</v>
      </c>
    </row>
    <row r="185" spans="1:6" s="56" customFormat="1" ht="14.25">
      <c r="A185" s="165"/>
      <c r="B185" s="170"/>
      <c r="C185" s="171"/>
      <c r="D185" s="168"/>
      <c r="E185" s="148"/>
      <c r="F185" s="704"/>
    </row>
    <row r="186" spans="1:6" s="195" customFormat="1" ht="15">
      <c r="A186" s="146"/>
      <c r="B186" s="806" t="s">
        <v>540</v>
      </c>
      <c r="C186" s="806"/>
      <c r="D186" s="806"/>
      <c r="E186" s="806"/>
      <c r="F186" s="704"/>
    </row>
    <row r="187" spans="1:6" s="141" customFormat="1" ht="14.25">
      <c r="A187" s="199"/>
      <c r="B187" s="201"/>
      <c r="C187" s="129"/>
      <c r="D187" s="129"/>
      <c r="E187" s="148"/>
      <c r="F187" s="704"/>
    </row>
    <row r="188" spans="1:6" s="141" customFormat="1" ht="14.25">
      <c r="A188" s="172" t="s">
        <v>541</v>
      </c>
      <c r="B188" s="173" t="s">
        <v>516</v>
      </c>
      <c r="C188" s="160"/>
      <c r="D188" s="174"/>
      <c r="E188" s="148"/>
      <c r="F188" s="704"/>
    </row>
    <row r="189" spans="1:6" s="141" customFormat="1" ht="12.75">
      <c r="A189" s="172"/>
      <c r="B189" s="173" t="s">
        <v>353</v>
      </c>
      <c r="C189" s="160" t="s">
        <v>348</v>
      </c>
      <c r="D189" s="174">
        <v>3</v>
      </c>
      <c r="E189" s="163"/>
      <c r="F189" s="730">
        <f>E189*D189</f>
        <v>0</v>
      </c>
    </row>
    <row r="190" spans="1:6" s="141" customFormat="1" ht="14.25">
      <c r="A190" s="172"/>
      <c r="B190" s="173"/>
      <c r="C190" s="160"/>
      <c r="D190" s="161"/>
      <c r="E190" s="163"/>
      <c r="F190" s="704"/>
    </row>
    <row r="191" spans="1:6" s="141" customFormat="1" ht="63.75">
      <c r="A191" s="172" t="s">
        <v>542</v>
      </c>
      <c r="B191" s="181" t="s">
        <v>469</v>
      </c>
      <c r="C191" s="176"/>
      <c r="D191" s="177"/>
      <c r="E191" s="163" t="s">
        <v>21</v>
      </c>
      <c r="F191" s="704"/>
    </row>
    <row r="192" spans="1:6" s="141" customFormat="1" ht="12.75">
      <c r="A192" s="164"/>
      <c r="B192" s="178" t="s">
        <v>467</v>
      </c>
      <c r="C192" s="179" t="s">
        <v>348</v>
      </c>
      <c r="D192" s="174">
        <v>34</v>
      </c>
      <c r="E192" s="163"/>
      <c r="F192" s="730">
        <f>E192*D192</f>
        <v>0</v>
      </c>
    </row>
    <row r="193" spans="1:6" s="141" customFormat="1" ht="14.25">
      <c r="A193" s="164"/>
      <c r="B193" s="178"/>
      <c r="C193" s="179"/>
      <c r="D193" s="174"/>
      <c r="E193" s="163"/>
      <c r="F193" s="704"/>
    </row>
    <row r="194" spans="1:6" s="141" customFormat="1" ht="25.5">
      <c r="A194" s="172" t="s">
        <v>543</v>
      </c>
      <c r="B194" s="175" t="s">
        <v>466</v>
      </c>
      <c r="C194" s="176"/>
      <c r="D194" s="177"/>
      <c r="E194" s="163"/>
      <c r="F194" s="704"/>
    </row>
    <row r="195" spans="1:6" s="141" customFormat="1" ht="12.75">
      <c r="A195" s="164"/>
      <c r="B195" s="178" t="s">
        <v>467</v>
      </c>
      <c r="C195" s="179" t="s">
        <v>37</v>
      </c>
      <c r="D195" s="180">
        <v>2</v>
      </c>
      <c r="E195" s="163"/>
      <c r="F195" s="730">
        <f>E195*D195</f>
        <v>0</v>
      </c>
    </row>
    <row r="196" spans="1:6" s="141" customFormat="1" ht="14.25">
      <c r="A196" s="164"/>
      <c r="B196" s="178"/>
      <c r="C196" s="179"/>
      <c r="D196" s="180"/>
      <c r="E196" s="163"/>
      <c r="F196" s="704"/>
    </row>
    <row r="197" spans="1:6" s="141" customFormat="1" ht="14.25">
      <c r="A197" s="165" t="s">
        <v>544</v>
      </c>
      <c r="B197" s="166" t="s">
        <v>461</v>
      </c>
      <c r="C197" s="167"/>
      <c r="D197" s="168"/>
      <c r="E197" s="163"/>
      <c r="F197" s="704"/>
    </row>
    <row r="198" spans="1:6" s="141" customFormat="1" ht="15.75">
      <c r="A198" s="169"/>
      <c r="B198" s="170" t="s">
        <v>462</v>
      </c>
      <c r="C198" s="171" t="s">
        <v>37</v>
      </c>
      <c r="D198" s="168">
        <v>1</v>
      </c>
      <c r="E198" s="163"/>
      <c r="F198" s="730">
        <f>E198*D198</f>
        <v>0</v>
      </c>
    </row>
    <row r="199" spans="1:6" s="141" customFormat="1" ht="14.25">
      <c r="A199" s="164"/>
      <c r="B199" s="164"/>
      <c r="C199" s="183"/>
      <c r="D199" s="147"/>
      <c r="E199" s="163"/>
      <c r="F199" s="704"/>
    </row>
    <row r="200" spans="1:6" s="141" customFormat="1" ht="14.25">
      <c r="A200" s="165" t="s">
        <v>545</v>
      </c>
      <c r="B200" s="166" t="s">
        <v>526</v>
      </c>
      <c r="C200" s="167"/>
      <c r="D200" s="168"/>
      <c r="E200" s="163"/>
      <c r="F200" s="704"/>
    </row>
    <row r="201" spans="1:6" s="141" customFormat="1" ht="15.75">
      <c r="A201" s="169"/>
      <c r="B201" s="170" t="s">
        <v>546</v>
      </c>
      <c r="C201" s="171" t="s">
        <v>37</v>
      </c>
      <c r="D201" s="168">
        <v>1</v>
      </c>
      <c r="E201" s="163"/>
      <c r="F201" s="730">
        <f>E201*D201</f>
        <v>0</v>
      </c>
    </row>
    <row r="202" spans="1:6" s="141" customFormat="1" ht="14.25">
      <c r="A202" s="164"/>
      <c r="B202" s="164"/>
      <c r="C202" s="183"/>
      <c r="D202" s="147"/>
      <c r="E202" s="163"/>
      <c r="F202" s="704"/>
    </row>
    <row r="203" spans="1:6" s="59" customFormat="1" ht="25.5">
      <c r="A203" s="60" t="s">
        <v>547</v>
      </c>
      <c r="B203" s="181" t="s">
        <v>548</v>
      </c>
      <c r="C203" s="88"/>
      <c r="D203" s="185"/>
      <c r="E203" s="163"/>
      <c r="F203" s="704"/>
    </row>
    <row r="204" spans="1:6" s="59" customFormat="1" ht="14.25">
      <c r="A204" s="60"/>
      <c r="B204" s="186" t="s">
        <v>355</v>
      </c>
      <c r="C204" s="66" t="s">
        <v>395</v>
      </c>
      <c r="D204" s="66">
        <v>2</v>
      </c>
      <c r="E204" s="163"/>
      <c r="F204" s="730">
        <f>E204*D204</f>
        <v>0</v>
      </c>
    </row>
    <row r="205" spans="1:6" s="59" customFormat="1" ht="14.25">
      <c r="A205" s="60"/>
      <c r="B205" s="186"/>
      <c r="C205" s="66"/>
      <c r="D205" s="66"/>
      <c r="E205" s="163"/>
      <c r="F205" s="704"/>
    </row>
    <row r="206" spans="1:6" s="141" customFormat="1" ht="51">
      <c r="A206" s="165" t="s">
        <v>549</v>
      </c>
      <c r="B206" s="182" t="s">
        <v>531</v>
      </c>
      <c r="C206" s="183"/>
      <c r="D206" s="129"/>
      <c r="E206" s="163"/>
      <c r="F206" s="704"/>
    </row>
    <row r="207" spans="1:6" s="141" customFormat="1" ht="12.75">
      <c r="A207" s="184"/>
      <c r="B207" s="170" t="s">
        <v>355</v>
      </c>
      <c r="C207" s="167" t="s">
        <v>348</v>
      </c>
      <c r="D207" s="168">
        <v>5</v>
      </c>
      <c r="E207" s="163"/>
      <c r="F207" s="730">
        <f>E207*D207</f>
        <v>0</v>
      </c>
    </row>
    <row r="208" spans="1:6" s="141" customFormat="1" ht="15.75">
      <c r="A208" s="155"/>
      <c r="C208" s="129"/>
      <c r="D208" s="129"/>
      <c r="E208" s="163"/>
      <c r="F208" s="704"/>
    </row>
    <row r="209" spans="1:6" s="141" customFormat="1" ht="25.5">
      <c r="A209" s="165" t="s">
        <v>550</v>
      </c>
      <c r="B209" s="65" t="s">
        <v>533</v>
      </c>
      <c r="C209" s="167"/>
      <c r="D209" s="168"/>
      <c r="E209" s="163"/>
      <c r="F209" s="704"/>
    </row>
    <row r="210" spans="1:6" s="56" customFormat="1" ht="12.75">
      <c r="A210" s="165"/>
      <c r="B210" s="170"/>
      <c r="C210" s="171" t="s">
        <v>37</v>
      </c>
      <c r="D210" s="168">
        <v>1</v>
      </c>
      <c r="E210" s="163"/>
      <c r="F210" s="730">
        <f>E210*D210</f>
        <v>0</v>
      </c>
    </row>
    <row r="211" spans="1:6" s="56" customFormat="1" ht="14.25">
      <c r="A211" s="165"/>
      <c r="B211" s="170"/>
      <c r="C211" s="171"/>
      <c r="D211" s="168"/>
      <c r="E211" s="163"/>
      <c r="F211" s="704"/>
    </row>
    <row r="212" spans="1:6" s="141" customFormat="1" ht="14.25">
      <c r="A212" s="187"/>
      <c r="B212" s="178" t="s">
        <v>1638</v>
      </c>
      <c r="C212" s="179"/>
      <c r="D212" s="180"/>
      <c r="E212" s="163"/>
      <c r="F212" s="704"/>
    </row>
    <row r="213" spans="1:6" s="141" customFormat="1" ht="14.25">
      <c r="A213" s="187"/>
      <c r="B213" s="189"/>
      <c r="C213" s="179"/>
      <c r="D213" s="180"/>
      <c r="E213" s="163"/>
      <c r="F213" s="704"/>
    </row>
    <row r="214" spans="1:6" s="141" customFormat="1" ht="12.75">
      <c r="A214" s="187" t="s">
        <v>551</v>
      </c>
      <c r="B214" s="173" t="s">
        <v>485</v>
      </c>
      <c r="C214" s="179" t="s">
        <v>486</v>
      </c>
      <c r="D214" s="194">
        <v>14.82</v>
      </c>
      <c r="E214" s="163"/>
      <c r="F214" s="730">
        <f>E214*D214</f>
        <v>0</v>
      </c>
    </row>
    <row r="215" spans="1:6" s="141" customFormat="1" ht="14.25">
      <c r="A215" s="187"/>
      <c r="B215" s="189"/>
      <c r="C215" s="179"/>
      <c r="D215" s="194"/>
      <c r="E215" s="163"/>
      <c r="F215" s="704"/>
    </row>
    <row r="216" spans="1:6" s="141" customFormat="1" ht="12.75">
      <c r="A216" s="187" t="s">
        <v>552</v>
      </c>
      <c r="B216" s="173" t="s">
        <v>491</v>
      </c>
      <c r="C216" s="179" t="s">
        <v>489</v>
      </c>
      <c r="D216" s="194">
        <v>14.24</v>
      </c>
      <c r="E216" s="163"/>
      <c r="F216" s="730">
        <f>E216*D216</f>
        <v>0</v>
      </c>
    </row>
    <row r="217" spans="1:6" s="141" customFormat="1" ht="14.25">
      <c r="A217" s="187"/>
      <c r="B217" s="189"/>
      <c r="C217" s="179"/>
      <c r="D217" s="194"/>
      <c r="E217" s="163"/>
      <c r="F217" s="704"/>
    </row>
    <row r="218" spans="1:6" s="141" customFormat="1" ht="12.75">
      <c r="A218" s="187" t="s">
        <v>553</v>
      </c>
      <c r="B218" s="173" t="s">
        <v>493</v>
      </c>
      <c r="C218" s="179" t="s">
        <v>486</v>
      </c>
      <c r="D218" s="194">
        <v>3.56</v>
      </c>
      <c r="E218" s="163"/>
      <c r="F218" s="730">
        <f>E218*D218</f>
        <v>0</v>
      </c>
    </row>
    <row r="219" spans="1:6" s="141" customFormat="1" ht="14.25">
      <c r="A219" s="187"/>
      <c r="B219" s="178"/>
      <c r="C219" s="179"/>
      <c r="D219" s="194"/>
      <c r="E219" s="163"/>
      <c r="F219" s="704"/>
    </row>
    <row r="220" spans="1:6" s="141" customFormat="1" ht="12.75">
      <c r="A220" s="187" t="s">
        <v>554</v>
      </c>
      <c r="B220" s="173" t="s">
        <v>495</v>
      </c>
      <c r="C220" s="179" t="s">
        <v>486</v>
      </c>
      <c r="D220" s="194">
        <v>1.74</v>
      </c>
      <c r="E220" s="163"/>
      <c r="F220" s="730">
        <f>E220*D220</f>
        <v>0</v>
      </c>
    </row>
    <row r="221" spans="1:6" s="141" customFormat="1" ht="14.25">
      <c r="A221" s="187"/>
      <c r="B221" s="178"/>
      <c r="C221" s="179"/>
      <c r="D221" s="194"/>
      <c r="E221" s="163"/>
      <c r="F221" s="704"/>
    </row>
    <row r="222" spans="1:6" s="195" customFormat="1" ht="14.25">
      <c r="A222" s="187" t="s">
        <v>555</v>
      </c>
      <c r="B222" s="173" t="s">
        <v>499</v>
      </c>
      <c r="C222" s="179" t="s">
        <v>486</v>
      </c>
      <c r="D222" s="194">
        <v>6.53</v>
      </c>
      <c r="E222" s="163"/>
      <c r="F222" s="730">
        <f>E222*D222</f>
        <v>0</v>
      </c>
    </row>
    <row r="223" spans="1:6" s="195" customFormat="1" ht="14.25">
      <c r="A223" s="187"/>
      <c r="B223" s="178"/>
      <c r="C223" s="179"/>
      <c r="D223" s="196"/>
      <c r="E223" s="163"/>
      <c r="F223" s="704"/>
    </row>
    <row r="224" spans="1:6" s="195" customFormat="1" ht="25.5">
      <c r="A224" s="187" t="s">
        <v>556</v>
      </c>
      <c r="B224" s="173" t="s">
        <v>500</v>
      </c>
      <c r="C224" s="179" t="s">
        <v>23</v>
      </c>
      <c r="D224" s="180">
        <v>1</v>
      </c>
      <c r="E224" s="163"/>
      <c r="F224" s="730">
        <f>E224*D224</f>
        <v>0</v>
      </c>
    </row>
    <row r="225" spans="1:6" s="195" customFormat="1" ht="14.25">
      <c r="A225" s="187"/>
      <c r="B225" s="173"/>
      <c r="C225" s="179"/>
      <c r="D225" s="180"/>
      <c r="E225" s="163"/>
      <c r="F225" s="704"/>
    </row>
    <row r="226" spans="1:6" s="141" customFormat="1" ht="15">
      <c r="A226" s="187"/>
      <c r="B226" s="158" t="s">
        <v>557</v>
      </c>
      <c r="C226" s="179"/>
      <c r="D226" s="179"/>
      <c r="E226" s="163"/>
      <c r="F226" s="704"/>
    </row>
    <row r="227" spans="1:6" s="141" customFormat="1" ht="14.25">
      <c r="A227" s="187"/>
      <c r="B227" s="202"/>
      <c r="C227" s="179"/>
      <c r="D227" s="179"/>
      <c r="E227" s="163"/>
      <c r="F227" s="704"/>
    </row>
    <row r="228" spans="1:6" s="141" customFormat="1" ht="102">
      <c r="A228" s="60" t="s">
        <v>558</v>
      </c>
      <c r="B228" s="182" t="s">
        <v>559</v>
      </c>
      <c r="C228" s="203"/>
      <c r="D228" s="204"/>
      <c r="E228" s="163"/>
      <c r="F228" s="704"/>
    </row>
    <row r="229" spans="1:6" s="141" customFormat="1" ht="12.75">
      <c r="A229" s="60"/>
      <c r="B229" s="170" t="s">
        <v>560</v>
      </c>
      <c r="C229" s="167" t="s">
        <v>348</v>
      </c>
      <c r="D229" s="180">
        <v>10</v>
      </c>
      <c r="E229" s="163"/>
      <c r="F229" s="730">
        <f>E229*D229</f>
        <v>0</v>
      </c>
    </row>
    <row r="230" spans="1:6" s="141" customFormat="1" ht="12.75">
      <c r="A230" s="60"/>
      <c r="B230" s="170" t="s">
        <v>356</v>
      </c>
      <c r="C230" s="167" t="s">
        <v>348</v>
      </c>
      <c r="D230" s="180">
        <v>2</v>
      </c>
      <c r="E230" s="163"/>
      <c r="F230" s="730">
        <f>E230*D230</f>
        <v>0</v>
      </c>
    </row>
    <row r="231" spans="1:6" s="141" customFormat="1" ht="12.75">
      <c r="A231" s="60"/>
      <c r="B231" s="170" t="s">
        <v>355</v>
      </c>
      <c r="C231" s="167" t="s">
        <v>348</v>
      </c>
      <c r="D231" s="180">
        <v>2</v>
      </c>
      <c r="E231" s="163"/>
      <c r="F231" s="730">
        <f>E231*D231</f>
        <v>0</v>
      </c>
    </row>
    <row r="232" spans="1:6" s="141" customFormat="1" ht="15.75">
      <c r="A232" s="60"/>
      <c r="B232" s="169"/>
      <c r="C232" s="167"/>
      <c r="D232" s="168"/>
      <c r="E232" s="163"/>
      <c r="F232" s="704"/>
    </row>
    <row r="233" spans="1:6" s="141" customFormat="1" ht="19.5" customHeight="1">
      <c r="A233" s="60" t="s">
        <v>561</v>
      </c>
      <c r="B233" s="200" t="s">
        <v>562</v>
      </c>
      <c r="C233" s="167"/>
      <c r="D233" s="168"/>
      <c r="E233" s="163"/>
      <c r="F233" s="704"/>
    </row>
    <row r="234" spans="1:6" s="141" customFormat="1" ht="12.75">
      <c r="A234" s="60"/>
      <c r="B234" s="170" t="s">
        <v>560</v>
      </c>
      <c r="C234" s="66" t="s">
        <v>395</v>
      </c>
      <c r="D234" s="168">
        <v>1</v>
      </c>
      <c r="E234" s="163"/>
      <c r="F234" s="730">
        <f>E234*D234</f>
        <v>0</v>
      </c>
    </row>
    <row r="235" spans="1:6" s="141" customFormat="1" ht="12.75">
      <c r="A235" s="60"/>
      <c r="B235" s="170" t="s">
        <v>356</v>
      </c>
      <c r="C235" s="66" t="s">
        <v>395</v>
      </c>
      <c r="D235" s="168">
        <v>1</v>
      </c>
      <c r="E235" s="163"/>
      <c r="F235" s="730">
        <f>E235*D235</f>
        <v>0</v>
      </c>
    </row>
    <row r="236" spans="1:6" s="141" customFormat="1" ht="15.75">
      <c r="A236" s="60"/>
      <c r="B236" s="169"/>
      <c r="C236" s="167"/>
      <c r="D236" s="168"/>
      <c r="E236" s="163"/>
      <c r="F236" s="704"/>
    </row>
    <row r="237" spans="1:6" s="141" customFormat="1" ht="38.25">
      <c r="A237" s="60" t="s">
        <v>563</v>
      </c>
      <c r="B237" s="65" t="s">
        <v>564</v>
      </c>
      <c r="C237" s="167"/>
      <c r="D237" s="168"/>
      <c r="E237" s="163"/>
      <c r="F237" s="704"/>
    </row>
    <row r="238" spans="1:6" s="141" customFormat="1" ht="12.75">
      <c r="A238" s="60"/>
      <c r="B238" s="170"/>
      <c r="C238" s="66" t="s">
        <v>395</v>
      </c>
      <c r="D238" s="168">
        <v>4</v>
      </c>
      <c r="E238" s="163"/>
      <c r="F238" s="730">
        <f>E238*D238</f>
        <v>0</v>
      </c>
    </row>
    <row r="239" spans="1:6" s="141" customFormat="1" ht="15.75">
      <c r="A239" s="60"/>
      <c r="B239" s="169"/>
      <c r="C239" s="167"/>
      <c r="D239" s="168"/>
      <c r="E239" s="163"/>
      <c r="F239" s="704"/>
    </row>
    <row r="240" spans="1:6" s="141" customFormat="1" ht="63.75">
      <c r="A240" s="60"/>
      <c r="B240" s="182" t="s">
        <v>565</v>
      </c>
      <c r="C240" s="167"/>
      <c r="D240" s="168"/>
      <c r="E240" s="163"/>
      <c r="F240" s="704"/>
    </row>
    <row r="241" spans="1:6" s="141" customFormat="1" ht="15.75">
      <c r="A241" s="60"/>
      <c r="B241" s="169"/>
      <c r="C241" s="167" t="s">
        <v>566</v>
      </c>
      <c r="D241" s="168">
        <v>14</v>
      </c>
      <c r="E241" s="163"/>
      <c r="F241" s="730">
        <f>E241*D241</f>
        <v>0</v>
      </c>
    </row>
    <row r="242" spans="1:6" s="141" customFormat="1" ht="15.75">
      <c r="A242" s="60"/>
      <c r="B242" s="169"/>
      <c r="C242" s="167"/>
      <c r="D242" s="168"/>
      <c r="E242" s="163"/>
      <c r="F242" s="704"/>
    </row>
    <row r="243" spans="1:6" s="59" customFormat="1" ht="25.5">
      <c r="A243" s="60" t="s">
        <v>567</v>
      </c>
      <c r="B243" s="182" t="s">
        <v>568</v>
      </c>
      <c r="C243" s="167"/>
      <c r="D243" s="168"/>
      <c r="E243" s="163"/>
      <c r="F243" s="704"/>
    </row>
    <row r="244" spans="1:6" s="59" customFormat="1" ht="15.75">
      <c r="A244" s="60"/>
      <c r="B244" s="169"/>
      <c r="C244" s="66" t="s">
        <v>395</v>
      </c>
      <c r="D244" s="168">
        <v>1</v>
      </c>
      <c r="E244" s="163"/>
      <c r="F244" s="730">
        <f>E244*D244</f>
        <v>0</v>
      </c>
    </row>
    <row r="245" spans="1:6" s="59" customFormat="1" ht="15.75">
      <c r="A245" s="60"/>
      <c r="B245" s="169"/>
      <c r="C245" s="66"/>
      <c r="D245" s="168"/>
      <c r="E245" s="163"/>
      <c r="F245" s="704"/>
    </row>
    <row r="246" spans="1:6" s="93" customFormat="1" ht="12.75">
      <c r="A246" s="60" t="s">
        <v>569</v>
      </c>
      <c r="B246" s="157" t="s">
        <v>570</v>
      </c>
      <c r="C246" s="62"/>
      <c r="D246" s="205"/>
      <c r="E246" s="163"/>
      <c r="F246" s="705"/>
    </row>
    <row r="247" spans="1:6" s="93" customFormat="1" ht="12.75">
      <c r="A247" s="94"/>
      <c r="B247" s="206" t="s">
        <v>571</v>
      </c>
      <c r="C247" s="207" t="s">
        <v>37</v>
      </c>
      <c r="D247" s="208">
        <v>4</v>
      </c>
      <c r="E247" s="163"/>
      <c r="F247" s="730"/>
    </row>
    <row r="248" spans="1:6" s="93" customFormat="1" ht="12.75">
      <c r="A248" s="94"/>
      <c r="B248" s="206" t="s">
        <v>572</v>
      </c>
      <c r="C248" s="207" t="s">
        <v>37</v>
      </c>
      <c r="D248" s="208">
        <v>1</v>
      </c>
      <c r="E248" s="163"/>
      <c r="F248" s="724"/>
    </row>
    <row r="249" spans="1:6" s="93" customFormat="1" ht="12.75">
      <c r="A249" s="94"/>
      <c r="B249" s="206" t="s">
        <v>573</v>
      </c>
      <c r="C249" s="207" t="s">
        <v>37</v>
      </c>
      <c r="D249" s="208">
        <v>1</v>
      </c>
      <c r="E249" s="163"/>
      <c r="F249" s="724"/>
    </row>
    <row r="250" spans="1:6" s="93" customFormat="1" ht="12.75">
      <c r="A250" s="94"/>
      <c r="B250" s="206" t="s">
        <v>574</v>
      </c>
      <c r="C250" s="207" t="s">
        <v>37</v>
      </c>
      <c r="D250" s="208">
        <v>2</v>
      </c>
      <c r="E250" s="163"/>
      <c r="F250" s="724"/>
    </row>
    <row r="251" spans="1:6" s="93" customFormat="1" ht="12.75">
      <c r="A251" s="94"/>
      <c r="B251" s="206" t="s">
        <v>575</v>
      </c>
      <c r="C251" s="207" t="s">
        <v>37</v>
      </c>
      <c r="D251" s="208">
        <v>1</v>
      </c>
      <c r="E251" s="163"/>
      <c r="F251" s="724"/>
    </row>
    <row r="252" spans="1:6" s="93" customFormat="1" ht="12.75">
      <c r="A252" s="94"/>
      <c r="B252" s="95"/>
      <c r="C252" s="209" t="s">
        <v>23</v>
      </c>
      <c r="D252" s="209">
        <v>1</v>
      </c>
      <c r="E252" s="163"/>
      <c r="F252" s="730">
        <f>E252*D252</f>
        <v>0</v>
      </c>
    </row>
    <row r="253" spans="1:6" s="93" customFormat="1" ht="12.75">
      <c r="A253" s="94"/>
      <c r="B253" s="95"/>
      <c r="C253" s="90"/>
      <c r="D253" s="90"/>
      <c r="E253" s="210"/>
      <c r="F253" s="724"/>
    </row>
    <row r="254" spans="1:6" s="141" customFormat="1" ht="15">
      <c r="A254" s="164"/>
      <c r="B254" s="211" t="s">
        <v>576</v>
      </c>
      <c r="C254" s="129"/>
      <c r="D254" s="129"/>
      <c r="E254" s="148"/>
      <c r="F254" s="704"/>
    </row>
    <row r="255" spans="1:6" s="141" customFormat="1" ht="15">
      <c r="A255" s="164"/>
      <c r="B255" s="211"/>
      <c r="C255" s="129"/>
      <c r="D255" s="129"/>
      <c r="E255" s="148"/>
      <c r="F255" s="704"/>
    </row>
    <row r="256" spans="1:6" s="141" customFormat="1" ht="38.25">
      <c r="A256" s="60" t="s">
        <v>577</v>
      </c>
      <c r="B256" s="166" t="s">
        <v>578</v>
      </c>
      <c r="C256" s="167"/>
      <c r="D256" s="168"/>
      <c r="E256" s="148"/>
      <c r="F256" s="704"/>
    </row>
    <row r="257" spans="1:8" s="141" customFormat="1" ht="12.75">
      <c r="A257" s="60"/>
      <c r="B257" s="166"/>
      <c r="C257" s="167" t="s">
        <v>579</v>
      </c>
      <c r="D257" s="168">
        <v>1</v>
      </c>
      <c r="E257" s="163"/>
      <c r="F257" s="730">
        <f>E257*D257</f>
        <v>0</v>
      </c>
    </row>
    <row r="258" spans="1:8" s="141" customFormat="1" ht="14.25">
      <c r="A258" s="164"/>
      <c r="B258" s="164"/>
      <c r="C258" s="129"/>
      <c r="D258" s="129"/>
      <c r="E258" s="163"/>
      <c r="F258" s="704"/>
    </row>
    <row r="259" spans="1:8" s="141" customFormat="1" ht="14.25" customHeight="1">
      <c r="A259" s="60" t="s">
        <v>580</v>
      </c>
      <c r="B259" s="202" t="s">
        <v>581</v>
      </c>
      <c r="C259" s="160"/>
      <c r="D259" s="160"/>
      <c r="E259" s="595"/>
      <c r="F259" s="706"/>
    </row>
    <row r="260" spans="1:8" s="141" customFormat="1" ht="14.25">
      <c r="A260" s="60"/>
      <c r="B260" s="212"/>
      <c r="C260" s="160" t="s">
        <v>23</v>
      </c>
      <c r="D260" s="160">
        <v>1</v>
      </c>
      <c r="E260" s="163"/>
      <c r="F260" s="730">
        <f>E260*D260</f>
        <v>0</v>
      </c>
    </row>
    <row r="261" spans="1:8" s="141" customFormat="1" ht="14.25">
      <c r="A261" s="184"/>
      <c r="B261" s="86"/>
      <c r="C261" s="129"/>
      <c r="D261" s="213"/>
      <c r="E261" s="148"/>
      <c r="F261" s="704"/>
    </row>
    <row r="262" spans="1:8" s="141" customFormat="1" ht="15">
      <c r="A262" s="807" t="s">
        <v>582</v>
      </c>
      <c r="B262" s="808"/>
      <c r="C262" s="214"/>
      <c r="D262" s="215"/>
      <c r="E262" s="216" t="s">
        <v>450</v>
      </c>
      <c r="F262" s="707">
        <f>SUM(F66:F261)</f>
        <v>0</v>
      </c>
    </row>
    <row r="263" spans="1:8" ht="15">
      <c r="A263" s="12"/>
      <c r="B263" s="12"/>
      <c r="C263" s="12"/>
      <c r="D263" s="12"/>
      <c r="E263" s="12"/>
      <c r="F263" s="729"/>
    </row>
    <row r="264" spans="1:8" s="56" customFormat="1" ht="12.75">
      <c r="A264" s="52"/>
      <c r="B264" s="57"/>
      <c r="C264" s="53"/>
      <c r="D264" s="54"/>
      <c r="E264" s="55"/>
      <c r="F264" s="725"/>
    </row>
    <row r="265" spans="1:8" s="59" customFormat="1" ht="15.75">
      <c r="A265" s="809" t="s">
        <v>285</v>
      </c>
      <c r="B265" s="809"/>
      <c r="C265" s="809"/>
      <c r="D265" s="809"/>
      <c r="E265" s="809"/>
      <c r="F265" s="809"/>
      <c r="G265" s="58"/>
      <c r="H265" s="58"/>
    </row>
    <row r="266" spans="1:8" s="59" customFormat="1" ht="14.25">
      <c r="A266" s="60"/>
      <c r="B266" s="61"/>
      <c r="C266" s="62"/>
      <c r="D266" s="63"/>
      <c r="E266" s="55"/>
      <c r="F266" s="715"/>
    </row>
    <row r="267" spans="1:8" s="51" customFormat="1" ht="51" customHeight="1">
      <c r="A267" s="64" t="s">
        <v>286</v>
      </c>
      <c r="B267" s="65" t="s">
        <v>287</v>
      </c>
      <c r="C267" s="66"/>
      <c r="D267" s="596"/>
      <c r="E267" s="596"/>
      <c r="F267" s="708"/>
    </row>
    <row r="268" spans="1:8" s="51" customFormat="1" ht="12.75">
      <c r="A268" s="64"/>
      <c r="B268" s="65"/>
      <c r="C268" s="66" t="s">
        <v>23</v>
      </c>
      <c r="D268" s="66">
        <v>1</v>
      </c>
      <c r="E268" s="67"/>
      <c r="F268" s="730">
        <f>(D268*E268)</f>
        <v>0</v>
      </c>
    </row>
    <row r="269" spans="1:8" s="51" customFormat="1" ht="12.75">
      <c r="A269" s="64"/>
      <c r="B269" s="65"/>
      <c r="C269" s="66"/>
      <c r="D269" s="66"/>
      <c r="E269" s="67"/>
      <c r="F269" s="730"/>
    </row>
    <row r="270" spans="1:8" s="51" customFormat="1" ht="63.75">
      <c r="A270" s="64" t="s">
        <v>288</v>
      </c>
      <c r="B270" s="65" t="s">
        <v>289</v>
      </c>
      <c r="C270" s="66"/>
      <c r="D270" s="66"/>
      <c r="E270" s="67"/>
      <c r="F270" s="730"/>
    </row>
    <row r="271" spans="1:8" s="51" customFormat="1" ht="63.75">
      <c r="A271" s="68"/>
      <c r="B271" s="65" t="s">
        <v>290</v>
      </c>
      <c r="C271" s="66"/>
      <c r="D271" s="66"/>
      <c r="E271" s="67"/>
      <c r="F271" s="730"/>
    </row>
    <row r="272" spans="1:8" s="51" customFormat="1" ht="76.5">
      <c r="A272" s="64"/>
      <c r="B272" s="65" t="s">
        <v>291</v>
      </c>
      <c r="C272" s="66"/>
      <c r="D272" s="66"/>
      <c r="E272" s="67"/>
      <c r="F272" s="730"/>
    </row>
    <row r="273" spans="1:6" s="51" customFormat="1" ht="76.5">
      <c r="A273" s="64"/>
      <c r="B273" s="65" t="s">
        <v>292</v>
      </c>
      <c r="C273" s="66"/>
      <c r="D273" s="66"/>
      <c r="E273" s="67"/>
      <c r="F273" s="730"/>
    </row>
    <row r="274" spans="1:6" s="51" customFormat="1" ht="51">
      <c r="A274" s="64"/>
      <c r="B274" s="65" t="s">
        <v>293</v>
      </c>
      <c r="C274" s="66"/>
      <c r="D274" s="66"/>
      <c r="E274" s="67"/>
      <c r="F274" s="730"/>
    </row>
    <row r="275" spans="1:6" s="51" customFormat="1" ht="15">
      <c r="A275" s="64"/>
      <c r="B275" s="69" t="s">
        <v>294</v>
      </c>
      <c r="E275" s="67"/>
      <c r="F275" s="730"/>
    </row>
    <row r="276" spans="1:6" s="51" customFormat="1" ht="12.75">
      <c r="A276" s="64"/>
      <c r="B276" s="65" t="s">
        <v>295</v>
      </c>
      <c r="E276" s="67"/>
      <c r="F276" s="730"/>
    </row>
    <row r="277" spans="1:6" s="51" customFormat="1" ht="12.75">
      <c r="A277" s="64"/>
      <c r="B277" s="65" t="s">
        <v>296</v>
      </c>
      <c r="E277" s="67"/>
      <c r="F277" s="730"/>
    </row>
    <row r="278" spans="1:6" s="51" customFormat="1" ht="12.75">
      <c r="A278" s="64"/>
      <c r="B278" s="65" t="s">
        <v>297</v>
      </c>
      <c r="E278" s="67"/>
      <c r="F278" s="730"/>
    </row>
    <row r="279" spans="1:6" s="51" customFormat="1" ht="12.75">
      <c r="A279" s="64"/>
      <c r="B279" s="65" t="s">
        <v>298</v>
      </c>
      <c r="E279" s="67"/>
      <c r="F279" s="730"/>
    </row>
    <row r="280" spans="1:6" s="51" customFormat="1" ht="12.75">
      <c r="A280" s="64"/>
      <c r="B280" s="65" t="s">
        <v>299</v>
      </c>
      <c r="E280" s="67"/>
      <c r="F280" s="730"/>
    </row>
    <row r="281" spans="1:6" s="51" customFormat="1" ht="12.75">
      <c r="A281" s="64"/>
      <c r="B281" s="65" t="s">
        <v>300</v>
      </c>
      <c r="E281" s="67"/>
      <c r="F281" s="730"/>
    </row>
    <row r="282" spans="1:6" s="51" customFormat="1" ht="12.75">
      <c r="A282" s="64"/>
      <c r="B282" s="65" t="s">
        <v>301</v>
      </c>
      <c r="E282" s="67"/>
      <c r="F282" s="730"/>
    </row>
    <row r="283" spans="1:6" s="51" customFormat="1" ht="12.75">
      <c r="A283" s="64"/>
      <c r="B283" s="65" t="s">
        <v>302</v>
      </c>
      <c r="E283" s="67"/>
      <c r="F283" s="730"/>
    </row>
    <row r="284" spans="1:6" s="51" customFormat="1" ht="25.5">
      <c r="A284" s="64"/>
      <c r="B284" s="65" t="s">
        <v>303</v>
      </c>
      <c r="E284" s="67"/>
      <c r="F284" s="730"/>
    </row>
    <row r="285" spans="1:6" s="51" customFormat="1" ht="12.75">
      <c r="A285" s="64"/>
      <c r="B285" s="65" t="s">
        <v>304</v>
      </c>
      <c r="E285" s="67"/>
      <c r="F285" s="730"/>
    </row>
    <row r="286" spans="1:6" s="51" customFormat="1" ht="12.75">
      <c r="A286" s="64"/>
      <c r="B286" s="65" t="s">
        <v>305</v>
      </c>
      <c r="E286" s="67"/>
      <c r="F286" s="730"/>
    </row>
    <row r="287" spans="1:6" s="51" customFormat="1" ht="12.75">
      <c r="A287" s="64"/>
      <c r="B287" s="65" t="s">
        <v>306</v>
      </c>
      <c r="E287" s="67"/>
      <c r="F287" s="730"/>
    </row>
    <row r="288" spans="1:6" s="51" customFormat="1" ht="12.75">
      <c r="A288" s="64"/>
      <c r="B288" s="65" t="s">
        <v>307</v>
      </c>
      <c r="E288" s="67"/>
      <c r="F288" s="730"/>
    </row>
    <row r="289" spans="1:6" s="51" customFormat="1" ht="25.5">
      <c r="A289" s="64"/>
      <c r="B289" s="65" t="s">
        <v>303</v>
      </c>
      <c r="E289" s="67"/>
      <c r="F289" s="730"/>
    </row>
    <row r="290" spans="1:6" s="51" customFormat="1" ht="12.75">
      <c r="A290" s="64"/>
      <c r="B290" s="65" t="s">
        <v>308</v>
      </c>
      <c r="E290" s="67"/>
      <c r="F290" s="730"/>
    </row>
    <row r="291" spans="1:6" s="51" customFormat="1" ht="12.75">
      <c r="A291" s="64"/>
      <c r="B291" s="65" t="s">
        <v>309</v>
      </c>
      <c r="E291" s="67"/>
      <c r="F291" s="730"/>
    </row>
    <row r="292" spans="1:6" s="51" customFormat="1" ht="12.75">
      <c r="A292" s="64"/>
      <c r="B292" s="65" t="s">
        <v>310</v>
      </c>
      <c r="E292" s="67"/>
      <c r="F292" s="730"/>
    </row>
    <row r="293" spans="1:6" s="51" customFormat="1" ht="12.75">
      <c r="A293" s="64"/>
      <c r="B293" s="65" t="s">
        <v>311</v>
      </c>
      <c r="E293" s="67"/>
      <c r="F293" s="730"/>
    </row>
    <row r="294" spans="1:6" s="51" customFormat="1" ht="25.5">
      <c r="A294" s="64"/>
      <c r="B294" s="65" t="s">
        <v>312</v>
      </c>
      <c r="E294" s="67"/>
      <c r="F294" s="730"/>
    </row>
    <row r="295" spans="1:6" s="51" customFormat="1" ht="12.75">
      <c r="A295" s="64"/>
      <c r="B295" s="65" t="s">
        <v>313</v>
      </c>
      <c r="E295" s="67"/>
      <c r="F295" s="730"/>
    </row>
    <row r="296" spans="1:6" s="51" customFormat="1" ht="12.75">
      <c r="A296" s="64"/>
      <c r="B296" s="65" t="s">
        <v>314</v>
      </c>
      <c r="E296" s="67"/>
      <c r="F296" s="730"/>
    </row>
    <row r="297" spans="1:6" s="51" customFormat="1" ht="12.75">
      <c r="A297" s="64"/>
      <c r="B297" s="65" t="s">
        <v>315</v>
      </c>
      <c r="E297" s="67"/>
      <c r="F297" s="730"/>
    </row>
    <row r="298" spans="1:6" s="51" customFormat="1" ht="12.75">
      <c r="A298" s="64"/>
      <c r="B298" s="65" t="s">
        <v>316</v>
      </c>
      <c r="E298" s="67"/>
      <c r="F298" s="730"/>
    </row>
    <row r="299" spans="1:6" s="51" customFormat="1" ht="12.75">
      <c r="A299" s="64"/>
      <c r="B299" s="65" t="s">
        <v>317</v>
      </c>
      <c r="E299" s="67"/>
      <c r="F299" s="730"/>
    </row>
    <row r="300" spans="1:6" s="51" customFormat="1" ht="25.5">
      <c r="A300" s="64"/>
      <c r="B300" s="65" t="s">
        <v>318</v>
      </c>
      <c r="E300" s="67"/>
      <c r="F300" s="730"/>
    </row>
    <row r="301" spans="1:6" s="51" customFormat="1" ht="12.75">
      <c r="A301" s="64"/>
      <c r="B301" s="65" t="s">
        <v>319</v>
      </c>
      <c r="E301" s="67"/>
      <c r="F301" s="730"/>
    </row>
    <row r="302" spans="1:6" s="51" customFormat="1" ht="12.75">
      <c r="A302" s="64"/>
      <c r="B302" s="65" t="s">
        <v>320</v>
      </c>
      <c r="E302" s="67"/>
      <c r="F302" s="730"/>
    </row>
    <row r="303" spans="1:6" s="51" customFormat="1" ht="12.75">
      <c r="A303" s="64"/>
      <c r="B303" s="65" t="s">
        <v>321</v>
      </c>
      <c r="E303" s="67"/>
      <c r="F303" s="730"/>
    </row>
    <row r="304" spans="1:6" s="51" customFormat="1" ht="12.75">
      <c r="A304" s="64"/>
      <c r="B304" s="65" t="s">
        <v>322</v>
      </c>
      <c r="E304" s="67"/>
      <c r="F304" s="730"/>
    </row>
    <row r="305" spans="1:6" s="51" customFormat="1" ht="12.75">
      <c r="A305" s="64"/>
      <c r="B305" s="65" t="s">
        <v>323</v>
      </c>
      <c r="E305" s="67"/>
      <c r="F305" s="730"/>
    </row>
    <row r="306" spans="1:6" s="51" customFormat="1" ht="12.75">
      <c r="A306" s="64"/>
      <c r="B306" s="65" t="s">
        <v>324</v>
      </c>
      <c r="E306" s="67"/>
      <c r="F306" s="730"/>
    </row>
    <row r="307" spans="1:6" s="51" customFormat="1" ht="25.5">
      <c r="A307" s="64"/>
      <c r="B307" s="65" t="s">
        <v>325</v>
      </c>
      <c r="E307" s="67"/>
      <c r="F307" s="730"/>
    </row>
    <row r="308" spans="1:6" s="51" customFormat="1" ht="25.5">
      <c r="A308" s="64"/>
      <c r="B308" s="65" t="s">
        <v>326</v>
      </c>
      <c r="E308" s="67"/>
      <c r="F308" s="730"/>
    </row>
    <row r="309" spans="1:6" s="51" customFormat="1" ht="12.75">
      <c r="A309" s="64"/>
      <c r="B309" s="65" t="s">
        <v>327</v>
      </c>
      <c r="E309" s="67"/>
      <c r="F309" s="730"/>
    </row>
    <row r="310" spans="1:6" s="51" customFormat="1" ht="12.75">
      <c r="A310" s="64"/>
      <c r="B310" s="65" t="s">
        <v>328</v>
      </c>
      <c r="E310" s="67"/>
      <c r="F310" s="730"/>
    </row>
    <row r="311" spans="1:6" s="51" customFormat="1" ht="12.75">
      <c r="A311" s="64"/>
      <c r="B311" s="65" t="s">
        <v>329</v>
      </c>
      <c r="E311" s="67"/>
      <c r="F311" s="730"/>
    </row>
    <row r="312" spans="1:6" s="51" customFormat="1" ht="25.5">
      <c r="A312" s="64"/>
      <c r="B312" s="65" t="s">
        <v>330</v>
      </c>
      <c r="E312" s="67"/>
      <c r="F312" s="730"/>
    </row>
    <row r="313" spans="1:6" s="51" customFormat="1" ht="12.75">
      <c r="A313" s="64"/>
      <c r="B313" s="65" t="s">
        <v>331</v>
      </c>
      <c r="E313" s="67"/>
      <c r="F313" s="730"/>
    </row>
    <row r="314" spans="1:6" s="51" customFormat="1" ht="12.75">
      <c r="A314" s="64"/>
      <c r="B314" s="65" t="s">
        <v>332</v>
      </c>
      <c r="E314" s="67"/>
      <c r="F314" s="730"/>
    </row>
    <row r="315" spans="1:6" s="51" customFormat="1" ht="25.5">
      <c r="A315" s="64"/>
      <c r="B315" s="65" t="s">
        <v>333</v>
      </c>
      <c r="E315" s="67"/>
      <c r="F315" s="730"/>
    </row>
    <row r="316" spans="1:6" s="51" customFormat="1" ht="12.75">
      <c r="A316" s="64"/>
      <c r="B316" s="65" t="s">
        <v>334</v>
      </c>
      <c r="C316" s="70" t="s">
        <v>23</v>
      </c>
      <c r="D316" s="71">
        <v>2</v>
      </c>
      <c r="E316" s="72"/>
      <c r="F316" s="730">
        <f>(D316*E316)</f>
        <v>0</v>
      </c>
    </row>
    <row r="317" spans="1:6" s="51" customFormat="1" ht="12.75">
      <c r="A317" s="64"/>
      <c r="B317" s="65"/>
      <c r="C317" s="66"/>
      <c r="D317" s="66"/>
      <c r="E317" s="72"/>
      <c r="F317" s="730"/>
    </row>
    <row r="318" spans="1:6" s="75" customFormat="1" ht="15">
      <c r="A318" s="64" t="s">
        <v>335</v>
      </c>
      <c r="B318" s="65" t="s">
        <v>336</v>
      </c>
      <c r="C318" s="73"/>
      <c r="D318" s="74"/>
      <c r="E318" s="72"/>
      <c r="F318" s="726"/>
    </row>
    <row r="319" spans="1:6" s="75" customFormat="1" ht="25.5">
      <c r="A319" s="64"/>
      <c r="B319" s="65" t="s">
        <v>337</v>
      </c>
      <c r="C319" s="73"/>
      <c r="D319" s="74"/>
      <c r="E319" s="72"/>
      <c r="F319" s="726"/>
    </row>
    <row r="320" spans="1:6" s="75" customFormat="1" ht="15">
      <c r="A320" s="64"/>
      <c r="B320" s="65" t="s">
        <v>338</v>
      </c>
      <c r="C320" s="73"/>
      <c r="D320" s="74"/>
      <c r="E320" s="72"/>
      <c r="F320" s="726"/>
    </row>
    <row r="321" spans="1:6" s="75" customFormat="1" ht="102">
      <c r="A321" s="64"/>
      <c r="B321" s="65" t="s">
        <v>339</v>
      </c>
      <c r="C321" s="73"/>
      <c r="D321" s="74"/>
      <c r="E321" s="72"/>
      <c r="F321" s="726"/>
    </row>
    <row r="322" spans="1:6" s="75" customFormat="1" ht="12.75">
      <c r="A322" s="64"/>
      <c r="B322" s="76"/>
      <c r="C322" s="73" t="s">
        <v>37</v>
      </c>
      <c r="D322" s="74">
        <v>1</v>
      </c>
      <c r="E322" s="72"/>
      <c r="F322" s="730">
        <f>(D322*E322)</f>
        <v>0</v>
      </c>
    </row>
    <row r="323" spans="1:6" s="51" customFormat="1" ht="12.75">
      <c r="A323" s="64"/>
      <c r="B323" s="65"/>
      <c r="C323" s="66"/>
      <c r="D323" s="66"/>
      <c r="E323" s="72"/>
      <c r="F323" s="730"/>
    </row>
    <row r="324" spans="1:6" s="75" customFormat="1" ht="63.75">
      <c r="A324" s="64" t="s">
        <v>340</v>
      </c>
      <c r="B324" s="77" t="s">
        <v>341</v>
      </c>
      <c r="C324" s="73"/>
      <c r="D324" s="74"/>
      <c r="E324" s="72"/>
      <c r="F324" s="726"/>
    </row>
    <row r="325" spans="1:6" s="75" customFormat="1" ht="12.75">
      <c r="A325" s="64"/>
      <c r="B325" s="76" t="s">
        <v>342</v>
      </c>
      <c r="C325" s="73" t="s">
        <v>37</v>
      </c>
      <c r="D325" s="74">
        <v>1</v>
      </c>
      <c r="E325" s="72"/>
      <c r="F325" s="730">
        <f>(D325*E325)</f>
        <v>0</v>
      </c>
    </row>
    <row r="326" spans="1:6" s="75" customFormat="1" ht="15">
      <c r="A326" s="64"/>
      <c r="B326" s="76"/>
      <c r="C326" s="73"/>
      <c r="D326" s="74"/>
      <c r="E326" s="72"/>
      <c r="F326" s="726"/>
    </row>
    <row r="327" spans="1:6" s="75" customFormat="1" ht="63.75">
      <c r="A327" s="64" t="s">
        <v>343</v>
      </c>
      <c r="B327" s="76" t="s">
        <v>344</v>
      </c>
      <c r="C327" s="73"/>
      <c r="D327" s="74"/>
      <c r="E327" s="72"/>
      <c r="F327" s="726"/>
    </row>
    <row r="328" spans="1:6" s="75" customFormat="1" ht="12.75">
      <c r="A328" s="64"/>
      <c r="B328" s="76" t="s">
        <v>342</v>
      </c>
      <c r="C328" s="73" t="s">
        <v>37</v>
      </c>
      <c r="D328" s="74">
        <v>1</v>
      </c>
      <c r="E328" s="72"/>
      <c r="F328" s="730">
        <f>(D328*E328)</f>
        <v>0</v>
      </c>
    </row>
    <row r="329" spans="1:6" s="75" customFormat="1" ht="15">
      <c r="A329" s="64"/>
      <c r="B329" s="76"/>
      <c r="C329" s="73"/>
      <c r="D329" s="74"/>
      <c r="E329" s="72"/>
      <c r="F329" s="726"/>
    </row>
    <row r="330" spans="1:6" s="75" customFormat="1" ht="89.25">
      <c r="A330" s="64" t="s">
        <v>345</v>
      </c>
      <c r="B330" s="78" t="s">
        <v>346</v>
      </c>
      <c r="C330" s="73"/>
      <c r="D330" s="74"/>
      <c r="E330" s="72"/>
      <c r="F330" s="726"/>
    </row>
    <row r="331" spans="1:6" s="75" customFormat="1" ht="12.75">
      <c r="A331" s="64"/>
      <c r="B331" s="78" t="s">
        <v>347</v>
      </c>
      <c r="C331" s="79" t="s">
        <v>348</v>
      </c>
      <c r="D331" s="79">
        <v>28</v>
      </c>
      <c r="E331" s="72"/>
      <c r="F331" s="730">
        <f>(D331*E331)</f>
        <v>0</v>
      </c>
    </row>
    <row r="332" spans="1:6" s="75" customFormat="1" ht="15">
      <c r="A332" s="64"/>
      <c r="B332" s="80"/>
      <c r="C332" s="73"/>
      <c r="D332" s="74"/>
      <c r="E332" s="72"/>
      <c r="F332" s="726"/>
    </row>
    <row r="333" spans="1:6" s="75" customFormat="1" ht="38.25">
      <c r="A333" s="64" t="s">
        <v>349</v>
      </c>
      <c r="B333" s="78" t="s">
        <v>350</v>
      </c>
      <c r="C333" s="73"/>
      <c r="D333" s="74"/>
      <c r="E333" s="72"/>
      <c r="F333" s="726"/>
    </row>
    <row r="334" spans="1:6" s="75" customFormat="1" ht="12.75">
      <c r="A334" s="64"/>
      <c r="B334" s="78" t="s">
        <v>347</v>
      </c>
      <c r="C334" s="79" t="s">
        <v>348</v>
      </c>
      <c r="D334" s="79">
        <v>20</v>
      </c>
      <c r="E334" s="72"/>
      <c r="F334" s="730">
        <f>(D334*E334)</f>
        <v>0</v>
      </c>
    </row>
    <row r="335" spans="1:6" s="75" customFormat="1" ht="15">
      <c r="A335" s="64"/>
      <c r="B335" s="81"/>
      <c r="C335" s="73"/>
      <c r="D335" s="74"/>
      <c r="E335" s="72"/>
      <c r="F335" s="726"/>
    </row>
    <row r="336" spans="1:6" s="75" customFormat="1" ht="51">
      <c r="A336" s="64" t="s">
        <v>351</v>
      </c>
      <c r="B336" s="82" t="s">
        <v>352</v>
      </c>
      <c r="C336" s="73"/>
      <c r="D336" s="74"/>
      <c r="E336" s="72"/>
      <c r="F336" s="726"/>
    </row>
    <row r="337" spans="1:6" s="75" customFormat="1" ht="12.75">
      <c r="A337" s="64"/>
      <c r="B337" s="80" t="s">
        <v>353</v>
      </c>
      <c r="C337" s="73" t="s">
        <v>348</v>
      </c>
      <c r="D337" s="74">
        <v>35</v>
      </c>
      <c r="E337" s="72"/>
      <c r="F337" s="730">
        <f>(D337*E337)</f>
        <v>0</v>
      </c>
    </row>
    <row r="338" spans="1:6" s="75" customFormat="1" ht="12.75">
      <c r="A338" s="64"/>
      <c r="B338" s="80" t="s">
        <v>354</v>
      </c>
      <c r="C338" s="73" t="s">
        <v>348</v>
      </c>
      <c r="D338" s="74">
        <v>58</v>
      </c>
      <c r="E338" s="72"/>
      <c r="F338" s="730">
        <f t="shared" ref="F338:F348" si="0">(D338*E338)</f>
        <v>0</v>
      </c>
    </row>
    <row r="339" spans="1:6" s="75" customFormat="1" ht="12.75">
      <c r="A339" s="64"/>
      <c r="B339" s="80" t="s">
        <v>355</v>
      </c>
      <c r="C339" s="73" t="s">
        <v>348</v>
      </c>
      <c r="D339" s="74">
        <v>25</v>
      </c>
      <c r="E339" s="72"/>
      <c r="F339" s="730">
        <f t="shared" si="0"/>
        <v>0</v>
      </c>
    </row>
    <row r="340" spans="1:6" s="75" customFormat="1" ht="12.75">
      <c r="A340" s="64"/>
      <c r="B340" s="80" t="s">
        <v>356</v>
      </c>
      <c r="C340" s="73" t="s">
        <v>348</v>
      </c>
      <c r="D340" s="74">
        <v>25</v>
      </c>
      <c r="E340" s="72"/>
      <c r="F340" s="730">
        <f t="shared" si="0"/>
        <v>0</v>
      </c>
    </row>
    <row r="341" spans="1:6" s="75" customFormat="1" ht="12.75">
      <c r="A341" s="64"/>
      <c r="B341" s="80" t="s">
        <v>357</v>
      </c>
      <c r="C341" s="73"/>
      <c r="D341" s="74"/>
      <c r="E341" s="72"/>
      <c r="F341" s="730"/>
    </row>
    <row r="342" spans="1:6" s="75" customFormat="1" ht="12.75">
      <c r="A342" s="64"/>
      <c r="B342" s="76"/>
      <c r="C342" s="73"/>
      <c r="D342" s="74"/>
      <c r="E342" s="72"/>
      <c r="F342" s="730"/>
    </row>
    <row r="343" spans="1:6" s="75" customFormat="1" ht="25.5">
      <c r="A343" s="64" t="s">
        <v>358</v>
      </c>
      <c r="B343" s="83" t="s">
        <v>359</v>
      </c>
      <c r="C343" s="73"/>
      <c r="D343" s="74"/>
      <c r="E343" s="72"/>
      <c r="F343" s="730"/>
    </row>
    <row r="344" spans="1:6" s="75" customFormat="1" ht="102">
      <c r="A344" s="64"/>
      <c r="B344" s="84" t="s">
        <v>360</v>
      </c>
      <c r="C344" s="73"/>
      <c r="D344" s="74"/>
      <c r="E344" s="72"/>
      <c r="F344" s="730"/>
    </row>
    <row r="345" spans="1:6" s="75" customFormat="1" ht="12.75">
      <c r="A345" s="64"/>
      <c r="B345" s="80" t="s">
        <v>361</v>
      </c>
      <c r="C345" s="73" t="s">
        <v>348</v>
      </c>
      <c r="D345" s="74">
        <v>35</v>
      </c>
      <c r="E345" s="72"/>
      <c r="F345" s="730">
        <f t="shared" si="0"/>
        <v>0</v>
      </c>
    </row>
    <row r="346" spans="1:6" s="75" customFormat="1" ht="12.75">
      <c r="A346" s="64"/>
      <c r="B346" s="80" t="s">
        <v>362</v>
      </c>
      <c r="C346" s="73" t="s">
        <v>348</v>
      </c>
      <c r="D346" s="74">
        <v>58</v>
      </c>
      <c r="E346" s="72"/>
      <c r="F346" s="730">
        <f t="shared" si="0"/>
        <v>0</v>
      </c>
    </row>
    <row r="347" spans="1:6" s="75" customFormat="1" ht="12.75">
      <c r="A347" s="64"/>
      <c r="B347" s="80" t="s">
        <v>363</v>
      </c>
      <c r="C347" s="73" t="s">
        <v>348</v>
      </c>
      <c r="D347" s="74">
        <v>25</v>
      </c>
      <c r="E347" s="72"/>
      <c r="F347" s="730">
        <f t="shared" si="0"/>
        <v>0</v>
      </c>
    </row>
    <row r="348" spans="1:6" s="75" customFormat="1" ht="12.75">
      <c r="A348" s="64"/>
      <c r="B348" s="80" t="s">
        <v>364</v>
      </c>
      <c r="C348" s="73" t="s">
        <v>348</v>
      </c>
      <c r="D348" s="74">
        <v>25</v>
      </c>
      <c r="E348" s="72"/>
      <c r="F348" s="730">
        <f t="shared" si="0"/>
        <v>0</v>
      </c>
    </row>
    <row r="349" spans="1:6" s="75" customFormat="1" ht="15">
      <c r="A349" s="64"/>
      <c r="B349" s="80" t="s">
        <v>365</v>
      </c>
      <c r="C349" s="73"/>
      <c r="D349" s="74"/>
      <c r="E349" s="72"/>
      <c r="F349" s="726"/>
    </row>
    <row r="350" spans="1:6" s="75" customFormat="1" ht="15">
      <c r="A350" s="64"/>
      <c r="B350" s="76"/>
      <c r="C350" s="73"/>
      <c r="D350" s="74"/>
      <c r="E350" s="72"/>
      <c r="F350" s="726"/>
    </row>
    <row r="351" spans="1:6" s="75" customFormat="1" ht="25.5">
      <c r="A351" s="64" t="s">
        <v>366</v>
      </c>
      <c r="B351" s="85" t="s">
        <v>367</v>
      </c>
      <c r="C351" s="62"/>
      <c r="D351" s="63"/>
      <c r="E351" s="72"/>
      <c r="F351" s="726"/>
    </row>
    <row r="352" spans="1:6" s="75" customFormat="1" ht="12.75">
      <c r="A352" s="64"/>
      <c r="B352" s="86" t="s">
        <v>356</v>
      </c>
      <c r="C352" s="62" t="s">
        <v>37</v>
      </c>
      <c r="D352" s="63">
        <v>5</v>
      </c>
      <c r="E352" s="72"/>
      <c r="F352" s="730">
        <f t="shared" ref="F352:F355" si="1">(D352*E352)</f>
        <v>0</v>
      </c>
    </row>
    <row r="353" spans="1:7" s="75" customFormat="1" ht="12.75">
      <c r="A353" s="64"/>
      <c r="B353" s="86" t="s">
        <v>355</v>
      </c>
      <c r="C353" s="62" t="s">
        <v>37</v>
      </c>
      <c r="D353" s="63">
        <v>2</v>
      </c>
      <c r="E353" s="72"/>
      <c r="F353" s="730">
        <f t="shared" si="1"/>
        <v>0</v>
      </c>
    </row>
    <row r="354" spans="1:7" s="75" customFormat="1" ht="12.75">
      <c r="A354" s="64"/>
      <c r="B354" s="86" t="s">
        <v>354</v>
      </c>
      <c r="C354" s="62" t="s">
        <v>37</v>
      </c>
      <c r="D354" s="63">
        <v>8</v>
      </c>
      <c r="E354" s="72"/>
      <c r="F354" s="730">
        <f t="shared" si="1"/>
        <v>0</v>
      </c>
    </row>
    <row r="355" spans="1:7" s="75" customFormat="1" ht="12.75">
      <c r="A355" s="64"/>
      <c r="B355" s="86" t="s">
        <v>353</v>
      </c>
      <c r="C355" s="62" t="s">
        <v>37</v>
      </c>
      <c r="D355" s="63">
        <v>11</v>
      </c>
      <c r="E355" s="72"/>
      <c r="F355" s="730">
        <f t="shared" si="1"/>
        <v>0</v>
      </c>
    </row>
    <row r="356" spans="1:7" s="75" customFormat="1" ht="15">
      <c r="A356" s="64"/>
      <c r="B356" s="86" t="s">
        <v>365</v>
      </c>
      <c r="C356" s="73"/>
      <c r="D356" s="74"/>
      <c r="E356" s="72"/>
      <c r="F356" s="726"/>
    </row>
    <row r="357" spans="1:7" s="75" customFormat="1" ht="15">
      <c r="A357" s="64"/>
      <c r="B357" s="76"/>
      <c r="C357" s="73"/>
      <c r="D357" s="74"/>
      <c r="E357" s="72"/>
      <c r="F357" s="726"/>
    </row>
    <row r="358" spans="1:7" s="75" customFormat="1" ht="51">
      <c r="A358" s="64" t="s">
        <v>368</v>
      </c>
      <c r="B358" s="85" t="s">
        <v>369</v>
      </c>
      <c r="C358" s="74"/>
      <c r="D358" s="87"/>
      <c r="E358" s="72"/>
      <c r="F358" s="726"/>
    </row>
    <row r="359" spans="1:7" s="75" customFormat="1" ht="12.75">
      <c r="A359" s="64"/>
      <c r="B359" s="85" t="s">
        <v>356</v>
      </c>
      <c r="C359" s="74" t="s">
        <v>37</v>
      </c>
      <c r="D359" s="87">
        <v>2</v>
      </c>
      <c r="E359" s="72"/>
      <c r="F359" s="730">
        <f t="shared" ref="F359:F360" si="2">(D359*E359)</f>
        <v>0</v>
      </c>
    </row>
    <row r="360" spans="1:7" s="75" customFormat="1" ht="12.75">
      <c r="A360" s="64"/>
      <c r="B360" s="85" t="s">
        <v>353</v>
      </c>
      <c r="C360" s="74" t="s">
        <v>37</v>
      </c>
      <c r="D360" s="87">
        <v>1</v>
      </c>
      <c r="E360" s="72"/>
      <c r="F360" s="730">
        <f t="shared" si="2"/>
        <v>0</v>
      </c>
    </row>
    <row r="361" spans="1:7" s="75" customFormat="1" ht="15">
      <c r="A361" s="88"/>
      <c r="B361" s="76"/>
      <c r="C361" s="73"/>
      <c r="D361" s="74"/>
      <c r="E361" s="72"/>
      <c r="F361" s="726"/>
    </row>
    <row r="362" spans="1:7" s="75" customFormat="1" ht="38.25">
      <c r="A362" s="64" t="s">
        <v>370</v>
      </c>
      <c r="B362" s="65" t="s">
        <v>371</v>
      </c>
      <c r="C362" s="73"/>
      <c r="D362" s="74"/>
      <c r="E362" s="72"/>
      <c r="F362" s="726"/>
    </row>
    <row r="363" spans="1:7" s="75" customFormat="1" ht="12.75">
      <c r="A363" s="88"/>
      <c r="B363" s="76"/>
      <c r="C363" s="73" t="s">
        <v>23</v>
      </c>
      <c r="D363" s="74">
        <v>1</v>
      </c>
      <c r="E363" s="72"/>
      <c r="F363" s="730">
        <f t="shared" ref="F363" si="3">(D363*E363)</f>
        <v>0</v>
      </c>
    </row>
    <row r="364" spans="1:7" s="75" customFormat="1" ht="15">
      <c r="A364" s="88"/>
      <c r="B364" s="51"/>
      <c r="C364" s="73"/>
      <c r="D364" s="74"/>
      <c r="E364" s="72"/>
      <c r="F364" s="726"/>
    </row>
    <row r="365" spans="1:7" s="93" customFormat="1" ht="25.5">
      <c r="A365" s="60" t="s">
        <v>372</v>
      </c>
      <c r="B365" s="89" t="s">
        <v>373</v>
      </c>
      <c r="C365" s="90"/>
      <c r="D365" s="91"/>
      <c r="E365" s="72"/>
      <c r="F365" s="724"/>
      <c r="G365" s="92"/>
    </row>
    <row r="366" spans="1:7" s="93" customFormat="1" ht="12.75">
      <c r="A366" s="94"/>
      <c r="B366" s="95" t="s">
        <v>353</v>
      </c>
      <c r="C366" s="90" t="s">
        <v>37</v>
      </c>
      <c r="D366" s="91">
        <v>3</v>
      </c>
      <c r="E366" s="72"/>
      <c r="F366" s="730">
        <f t="shared" ref="F366:F367" si="4">(D366*E366)</f>
        <v>0</v>
      </c>
      <c r="G366" s="92"/>
    </row>
    <row r="367" spans="1:7" s="93" customFormat="1" ht="12.75">
      <c r="A367" s="94"/>
      <c r="B367" s="95" t="s">
        <v>354</v>
      </c>
      <c r="C367" s="90" t="s">
        <v>37</v>
      </c>
      <c r="D367" s="91">
        <v>2</v>
      </c>
      <c r="E367" s="72"/>
      <c r="F367" s="730">
        <f t="shared" si="4"/>
        <v>0</v>
      </c>
      <c r="G367" s="92"/>
    </row>
    <row r="368" spans="1:7" s="93" customFormat="1" ht="12.75">
      <c r="A368" s="94"/>
      <c r="B368" s="95"/>
      <c r="C368" s="90"/>
      <c r="D368" s="91"/>
      <c r="E368" s="72"/>
      <c r="F368" s="724"/>
      <c r="G368" s="92"/>
    </row>
    <row r="369" spans="1:6" s="75" customFormat="1" ht="25.5">
      <c r="A369" s="88" t="s">
        <v>374</v>
      </c>
      <c r="B369" s="65" t="s">
        <v>375</v>
      </c>
      <c r="C369" s="96"/>
      <c r="D369" s="97"/>
      <c r="E369" s="72"/>
      <c r="F369" s="726"/>
    </row>
    <row r="370" spans="1:6" s="75" customFormat="1" ht="15">
      <c r="A370" s="88"/>
      <c r="B370" s="98" t="s">
        <v>376</v>
      </c>
      <c r="C370" s="96"/>
      <c r="D370" s="97"/>
      <c r="E370" s="72"/>
      <c r="F370" s="726"/>
    </row>
    <row r="371" spans="1:6" s="75" customFormat="1" ht="15">
      <c r="A371" s="88"/>
      <c r="B371" s="98" t="s">
        <v>377</v>
      </c>
      <c r="C371" s="90"/>
      <c r="D371" s="96"/>
      <c r="E371" s="72"/>
      <c r="F371" s="726"/>
    </row>
    <row r="372" spans="1:6" s="75" customFormat="1" ht="12.75">
      <c r="A372" s="88"/>
      <c r="B372" s="98"/>
      <c r="C372" s="90" t="s">
        <v>37</v>
      </c>
      <c r="D372" s="96">
        <v>1</v>
      </c>
      <c r="E372" s="72"/>
      <c r="F372" s="730">
        <f t="shared" ref="F372" si="5">(D372*E372)</f>
        <v>0</v>
      </c>
    </row>
    <row r="373" spans="1:6" s="93" customFormat="1" ht="12.75">
      <c r="A373" s="52"/>
      <c r="B373" s="99"/>
      <c r="C373" s="53"/>
      <c r="D373" s="100"/>
      <c r="E373" s="72"/>
      <c r="F373" s="705"/>
    </row>
    <row r="374" spans="1:6" s="93" customFormat="1" ht="25.5">
      <c r="A374" s="101" t="s">
        <v>378</v>
      </c>
      <c r="B374" s="85" t="s">
        <v>379</v>
      </c>
      <c r="C374" s="90"/>
      <c r="D374" s="102"/>
      <c r="E374" s="72"/>
      <c r="F374" s="705"/>
    </row>
    <row r="375" spans="1:6" s="93" customFormat="1" ht="12.75">
      <c r="A375" s="101"/>
      <c r="B375" s="85"/>
      <c r="C375" s="90" t="s">
        <v>37</v>
      </c>
      <c r="D375" s="102">
        <v>1</v>
      </c>
      <c r="E375" s="72"/>
      <c r="F375" s="730">
        <f t="shared" ref="F375" si="6">(D375*E375)</f>
        <v>0</v>
      </c>
    </row>
    <row r="376" spans="1:6" s="75" customFormat="1" ht="15">
      <c r="A376" s="88"/>
      <c r="B376" s="51"/>
      <c r="C376" s="73"/>
      <c r="D376" s="74"/>
      <c r="E376" s="72"/>
      <c r="F376" s="726"/>
    </row>
    <row r="377" spans="1:6" s="75" customFormat="1" ht="51">
      <c r="A377" s="88" t="s">
        <v>380</v>
      </c>
      <c r="B377" s="103" t="s">
        <v>381</v>
      </c>
      <c r="C377" s="104"/>
      <c r="D377" s="105"/>
      <c r="E377" s="72"/>
      <c r="F377" s="726"/>
    </row>
    <row r="378" spans="1:6" s="75" customFormat="1" ht="12.75">
      <c r="A378" s="88"/>
      <c r="B378" s="85" t="s">
        <v>382</v>
      </c>
      <c r="C378" s="104" t="s">
        <v>37</v>
      </c>
      <c r="D378" s="106">
        <v>6</v>
      </c>
      <c r="E378" s="72"/>
      <c r="F378" s="730">
        <f t="shared" ref="F378" si="7">(D378*E378)</f>
        <v>0</v>
      </c>
    </row>
    <row r="379" spans="1:6" s="75" customFormat="1" ht="15">
      <c r="A379" s="88"/>
      <c r="B379" s="85"/>
      <c r="C379" s="104"/>
      <c r="D379" s="105"/>
      <c r="E379" s="72"/>
      <c r="F379" s="726"/>
    </row>
    <row r="380" spans="1:6" s="75" customFormat="1" ht="114.75">
      <c r="A380" s="88" t="s">
        <v>383</v>
      </c>
      <c r="B380" s="103" t="s">
        <v>384</v>
      </c>
      <c r="C380" s="104"/>
      <c r="D380" s="105"/>
      <c r="E380" s="72"/>
      <c r="F380" s="726"/>
    </row>
    <row r="381" spans="1:6" s="75" customFormat="1" ht="12.75">
      <c r="A381" s="88"/>
      <c r="B381" s="85" t="s">
        <v>385</v>
      </c>
      <c r="C381" s="104" t="s">
        <v>37</v>
      </c>
      <c r="D381" s="106">
        <v>6</v>
      </c>
      <c r="E381" s="72"/>
      <c r="F381" s="730">
        <f t="shared" ref="F381" si="8">(D381*E381)</f>
        <v>0</v>
      </c>
    </row>
    <row r="382" spans="1:6" s="75" customFormat="1" ht="15">
      <c r="A382" s="64"/>
      <c r="B382" s="76"/>
      <c r="C382" s="73"/>
      <c r="D382" s="74"/>
      <c r="E382" s="72"/>
      <c r="F382" s="726"/>
    </row>
    <row r="383" spans="1:6" s="75" customFormat="1" ht="280.5">
      <c r="A383" s="64" t="s">
        <v>386</v>
      </c>
      <c r="B383" s="107" t="s">
        <v>387</v>
      </c>
      <c r="C383" s="62"/>
      <c r="D383" s="63"/>
      <c r="E383" s="72"/>
      <c r="F383" s="726"/>
    </row>
    <row r="384" spans="1:6" s="75" customFormat="1" ht="12.75">
      <c r="A384" s="64"/>
      <c r="B384" s="86" t="s">
        <v>388</v>
      </c>
      <c r="C384" s="62" t="s">
        <v>23</v>
      </c>
      <c r="D384" s="63">
        <v>2</v>
      </c>
      <c r="E384" s="72"/>
      <c r="F384" s="730">
        <f t="shared" ref="F384:F387" si="9">(D384*E384)</f>
        <v>0</v>
      </c>
    </row>
    <row r="385" spans="1:6" s="75" customFormat="1" ht="12.75">
      <c r="A385" s="64"/>
      <c r="B385" s="86" t="s">
        <v>389</v>
      </c>
      <c r="C385" s="62" t="s">
        <v>23</v>
      </c>
      <c r="D385" s="63">
        <v>1</v>
      </c>
      <c r="E385" s="72"/>
      <c r="F385" s="730">
        <f t="shared" si="9"/>
        <v>0</v>
      </c>
    </row>
    <row r="386" spans="1:6" s="75" customFormat="1" ht="12.75">
      <c r="A386" s="64"/>
      <c r="B386" s="86" t="s">
        <v>390</v>
      </c>
      <c r="C386" s="62" t="s">
        <v>23</v>
      </c>
      <c r="D386" s="63">
        <v>2</v>
      </c>
      <c r="E386" s="72"/>
      <c r="F386" s="730">
        <f t="shared" si="9"/>
        <v>0</v>
      </c>
    </row>
    <row r="387" spans="1:6" s="75" customFormat="1" ht="12.75">
      <c r="A387" s="64"/>
      <c r="B387" s="86" t="s">
        <v>391</v>
      </c>
      <c r="C387" s="62" t="s">
        <v>23</v>
      </c>
      <c r="D387" s="63">
        <v>1</v>
      </c>
      <c r="E387" s="72"/>
      <c r="F387" s="730">
        <f t="shared" si="9"/>
        <v>0</v>
      </c>
    </row>
    <row r="388" spans="1:6" s="75" customFormat="1" ht="15">
      <c r="A388" s="64"/>
      <c r="B388" s="86"/>
      <c r="C388" s="62"/>
      <c r="D388" s="63"/>
      <c r="E388" s="72"/>
      <c r="F388" s="726"/>
    </row>
    <row r="389" spans="1:6" s="75" customFormat="1" ht="38.25">
      <c r="A389" s="64" t="s">
        <v>392</v>
      </c>
      <c r="B389" s="108" t="s">
        <v>393</v>
      </c>
      <c r="C389" s="79"/>
      <c r="D389" s="79"/>
      <c r="E389" s="72"/>
      <c r="F389" s="726"/>
    </row>
    <row r="390" spans="1:6" s="75" customFormat="1" ht="12.75">
      <c r="A390" s="64"/>
      <c r="B390" s="109" t="s">
        <v>394</v>
      </c>
      <c r="C390" s="79" t="s">
        <v>395</v>
      </c>
      <c r="D390" s="79">
        <v>2</v>
      </c>
      <c r="E390" s="72"/>
      <c r="F390" s="730">
        <f t="shared" ref="F390:F393" si="10">(D390*E390)</f>
        <v>0</v>
      </c>
    </row>
    <row r="391" spans="1:6" s="75" customFormat="1" ht="12.75">
      <c r="A391" s="64"/>
      <c r="B391" s="109" t="s">
        <v>396</v>
      </c>
      <c r="C391" s="79" t="s">
        <v>395</v>
      </c>
      <c r="D391" s="79">
        <v>1</v>
      </c>
      <c r="E391" s="72"/>
      <c r="F391" s="730">
        <f t="shared" si="10"/>
        <v>0</v>
      </c>
    </row>
    <row r="392" spans="1:6" s="75" customFormat="1" ht="12.75">
      <c r="A392" s="64"/>
      <c r="B392" s="109" t="s">
        <v>397</v>
      </c>
      <c r="C392" s="79" t="s">
        <v>395</v>
      </c>
      <c r="D392" s="79">
        <v>2</v>
      </c>
      <c r="E392" s="72"/>
      <c r="F392" s="730">
        <f t="shared" si="10"/>
        <v>0</v>
      </c>
    </row>
    <row r="393" spans="1:6" s="75" customFormat="1" ht="12.75">
      <c r="A393" s="64"/>
      <c r="B393" s="109" t="s">
        <v>398</v>
      </c>
      <c r="C393" s="79" t="s">
        <v>395</v>
      </c>
      <c r="D393" s="79">
        <v>1</v>
      </c>
      <c r="E393" s="72"/>
      <c r="F393" s="730">
        <f t="shared" si="10"/>
        <v>0</v>
      </c>
    </row>
    <row r="394" spans="1:6" s="75" customFormat="1" ht="6.75" customHeight="1">
      <c r="A394" s="64"/>
      <c r="B394" s="110"/>
      <c r="C394" s="62"/>
      <c r="D394" s="63"/>
      <c r="E394" s="72"/>
      <c r="F394" s="726"/>
    </row>
    <row r="395" spans="1:6" s="75" customFormat="1" ht="25.5">
      <c r="A395" s="64" t="s">
        <v>399</v>
      </c>
      <c r="B395" s="108" t="s">
        <v>400</v>
      </c>
      <c r="C395" s="62"/>
      <c r="D395" s="63"/>
      <c r="E395" s="72"/>
      <c r="F395" s="726"/>
    </row>
    <row r="396" spans="1:6" s="75" customFormat="1" ht="12.75">
      <c r="A396" s="64"/>
      <c r="B396" s="86" t="s">
        <v>356</v>
      </c>
      <c r="C396" s="62" t="s">
        <v>23</v>
      </c>
      <c r="D396" s="63">
        <v>5</v>
      </c>
      <c r="E396" s="72"/>
      <c r="F396" s="730">
        <f t="shared" ref="F396:F397" si="11">(D396*E396)</f>
        <v>0</v>
      </c>
    </row>
    <row r="397" spans="1:6" s="75" customFormat="1" ht="12.75">
      <c r="A397" s="64"/>
      <c r="B397" s="86" t="s">
        <v>355</v>
      </c>
      <c r="C397" s="62" t="s">
        <v>23</v>
      </c>
      <c r="D397" s="63">
        <v>1</v>
      </c>
      <c r="E397" s="72"/>
      <c r="F397" s="730">
        <f t="shared" si="11"/>
        <v>0</v>
      </c>
    </row>
    <row r="398" spans="1:6" s="75" customFormat="1" ht="8.25" customHeight="1">
      <c r="A398" s="64"/>
      <c r="B398" s="86"/>
      <c r="C398" s="62"/>
      <c r="D398" s="63"/>
      <c r="E398" s="72"/>
      <c r="F398" s="726"/>
    </row>
    <row r="399" spans="1:6" s="75" customFormat="1" ht="51">
      <c r="A399" s="64" t="s">
        <v>401</v>
      </c>
      <c r="B399" s="111" t="s">
        <v>402</v>
      </c>
      <c r="C399" s="62"/>
      <c r="D399" s="63"/>
      <c r="E399" s="72"/>
      <c r="F399" s="726"/>
    </row>
    <row r="400" spans="1:6" s="75" customFormat="1" ht="13.5" customHeight="1">
      <c r="A400" s="64"/>
      <c r="B400" s="86"/>
      <c r="C400" s="62" t="s">
        <v>37</v>
      </c>
      <c r="D400" s="63">
        <v>84</v>
      </c>
      <c r="E400" s="72"/>
      <c r="F400" s="730">
        <f t="shared" ref="F400" si="12">(D400*E400)</f>
        <v>0</v>
      </c>
    </row>
    <row r="401" spans="1:6" s="75" customFormat="1" ht="8.25" customHeight="1">
      <c r="A401" s="64"/>
      <c r="B401" s="86"/>
      <c r="C401" s="62"/>
      <c r="D401" s="63"/>
      <c r="E401" s="72"/>
      <c r="F401" s="726"/>
    </row>
    <row r="402" spans="1:6" s="75" customFormat="1" ht="38.25">
      <c r="A402" s="64" t="s">
        <v>403</v>
      </c>
      <c r="B402" s="107" t="s">
        <v>404</v>
      </c>
      <c r="C402" s="112"/>
      <c r="D402" s="112"/>
      <c r="E402" s="72"/>
      <c r="F402" s="726"/>
    </row>
    <row r="403" spans="1:6" s="75" customFormat="1" ht="12.75">
      <c r="A403" s="64"/>
      <c r="B403" s="113"/>
      <c r="C403" s="112" t="s">
        <v>395</v>
      </c>
      <c r="D403" s="112">
        <v>84</v>
      </c>
      <c r="E403" s="72"/>
      <c r="F403" s="730">
        <f t="shared" ref="F403" si="13">(D403*E403)</f>
        <v>0</v>
      </c>
    </row>
    <row r="404" spans="1:6" s="75" customFormat="1" ht="8.25" customHeight="1">
      <c r="A404" s="64"/>
      <c r="B404" s="110"/>
      <c r="C404" s="62"/>
      <c r="D404" s="63"/>
      <c r="E404" s="72"/>
      <c r="F404" s="726"/>
    </row>
    <row r="405" spans="1:6" s="75" customFormat="1" ht="147" customHeight="1">
      <c r="A405" s="64" t="s">
        <v>405</v>
      </c>
      <c r="B405" s="107" t="s">
        <v>406</v>
      </c>
      <c r="C405" s="112"/>
      <c r="D405" s="112"/>
      <c r="E405" s="72"/>
      <c r="F405" s="726"/>
    </row>
    <row r="406" spans="1:6" s="75" customFormat="1" ht="12.75">
      <c r="A406" s="64"/>
      <c r="B406" s="114"/>
      <c r="C406" s="112" t="s">
        <v>348</v>
      </c>
      <c r="D406" s="112">
        <v>3600</v>
      </c>
      <c r="E406" s="72"/>
      <c r="F406" s="730">
        <f t="shared" ref="F406" si="14">(D406*E406)</f>
        <v>0</v>
      </c>
    </row>
    <row r="407" spans="1:6" s="75" customFormat="1" ht="178.5">
      <c r="A407" s="64" t="s">
        <v>407</v>
      </c>
      <c r="B407" s="115" t="s">
        <v>408</v>
      </c>
      <c r="C407" s="116"/>
      <c r="D407" s="116"/>
      <c r="E407" s="72"/>
      <c r="F407" s="726"/>
    </row>
    <row r="408" spans="1:6" s="75" customFormat="1" ht="12.75">
      <c r="A408" s="64"/>
      <c r="B408" s="114"/>
      <c r="C408" s="116" t="s">
        <v>409</v>
      </c>
      <c r="D408" s="116">
        <v>460</v>
      </c>
      <c r="E408" s="72"/>
      <c r="F408" s="730">
        <f t="shared" ref="F408" si="15">(D408*E408)</f>
        <v>0</v>
      </c>
    </row>
    <row r="409" spans="1:6" s="75" customFormat="1" ht="15">
      <c r="A409" s="64"/>
      <c r="B409" s="110"/>
      <c r="C409" s="62"/>
      <c r="D409" s="63"/>
      <c r="E409" s="72"/>
      <c r="F409" s="726"/>
    </row>
    <row r="410" spans="1:6" s="75" customFormat="1" ht="38.25">
      <c r="A410" s="64" t="s">
        <v>410</v>
      </c>
      <c r="B410" s="108" t="s">
        <v>411</v>
      </c>
      <c r="C410" s="116"/>
      <c r="D410" s="112"/>
      <c r="E410" s="72"/>
      <c r="F410" s="726"/>
    </row>
    <row r="411" spans="1:6" s="75" customFormat="1" ht="12.75">
      <c r="A411" s="64"/>
      <c r="B411" s="114"/>
      <c r="C411" s="117" t="s">
        <v>37</v>
      </c>
      <c r="D411" s="112">
        <v>10800</v>
      </c>
      <c r="E411" s="72"/>
      <c r="F411" s="730">
        <f t="shared" ref="F411" si="16">(D411*E411)</f>
        <v>0</v>
      </c>
    </row>
    <row r="412" spans="1:6" s="75" customFormat="1" ht="15">
      <c r="A412" s="64"/>
      <c r="B412" s="110"/>
      <c r="C412" s="62"/>
      <c r="D412" s="63"/>
      <c r="E412" s="72"/>
      <c r="F412" s="726"/>
    </row>
    <row r="413" spans="1:6" s="75" customFormat="1" ht="76.5">
      <c r="A413" s="64" t="s">
        <v>412</v>
      </c>
      <c r="B413" s="107" t="s">
        <v>413</v>
      </c>
      <c r="C413" s="112"/>
      <c r="D413" s="112"/>
      <c r="E413" s="72"/>
      <c r="F413" s="726"/>
    </row>
    <row r="414" spans="1:6" s="75" customFormat="1" ht="12.75">
      <c r="A414" s="64"/>
      <c r="B414" s="114"/>
      <c r="C414" s="112" t="s">
        <v>348</v>
      </c>
      <c r="D414" s="112">
        <v>425</v>
      </c>
      <c r="E414" s="72"/>
      <c r="F414" s="730">
        <f t="shared" ref="F414" si="17">(D414*E414)</f>
        <v>0</v>
      </c>
    </row>
    <row r="415" spans="1:6" s="75" customFormat="1" ht="15">
      <c r="A415" s="64"/>
      <c r="B415" s="110"/>
      <c r="C415" s="62"/>
      <c r="D415" s="63"/>
      <c r="E415" s="72"/>
      <c r="F415" s="726"/>
    </row>
    <row r="416" spans="1:6" s="75" customFormat="1" ht="76.5">
      <c r="A416" s="64" t="s">
        <v>414</v>
      </c>
      <c r="B416" s="108" t="s">
        <v>415</v>
      </c>
      <c r="C416" s="112"/>
      <c r="D416" s="112"/>
      <c r="E416" s="72"/>
      <c r="F416" s="726"/>
    </row>
    <row r="417" spans="1:6" s="75" customFormat="1" ht="12.75">
      <c r="A417" s="64"/>
      <c r="B417" s="114"/>
      <c r="C417" s="112" t="s">
        <v>395</v>
      </c>
      <c r="D417" s="112">
        <v>35</v>
      </c>
      <c r="E417" s="72"/>
      <c r="F417" s="730">
        <f t="shared" ref="F417" si="18">(D417*E417)</f>
        <v>0</v>
      </c>
    </row>
    <row r="418" spans="1:6" s="75" customFormat="1" ht="15">
      <c r="A418" s="64"/>
      <c r="B418" s="110"/>
      <c r="C418" s="62"/>
      <c r="D418" s="63"/>
      <c r="E418" s="72"/>
      <c r="F418" s="726"/>
    </row>
    <row r="419" spans="1:6" s="75" customFormat="1" ht="102">
      <c r="A419" s="64" t="s">
        <v>416</v>
      </c>
      <c r="B419" s="85" t="s">
        <v>419</v>
      </c>
      <c r="C419" s="118"/>
      <c r="D419" s="119"/>
      <c r="E419" s="72"/>
      <c r="F419" s="726"/>
    </row>
    <row r="420" spans="1:6" s="75" customFormat="1" ht="12.75">
      <c r="A420" s="64"/>
      <c r="B420" s="120" t="s">
        <v>420</v>
      </c>
      <c r="C420" s="118" t="s">
        <v>37</v>
      </c>
      <c r="D420" s="119">
        <v>5</v>
      </c>
      <c r="E420" s="72"/>
      <c r="F420" s="730">
        <f t="shared" ref="F420:F421" si="19">(D420*E420)</f>
        <v>0</v>
      </c>
    </row>
    <row r="421" spans="1:6" s="75" customFormat="1" ht="12.75">
      <c r="A421" s="64"/>
      <c r="B421" s="120" t="s">
        <v>421</v>
      </c>
      <c r="C421" s="118" t="s">
        <v>37</v>
      </c>
      <c r="D421" s="119">
        <v>1</v>
      </c>
      <c r="E421" s="72"/>
      <c r="F421" s="730">
        <f t="shared" si="19"/>
        <v>0</v>
      </c>
    </row>
    <row r="422" spans="1:6" s="75" customFormat="1" ht="15">
      <c r="A422" s="64"/>
      <c r="B422" s="114"/>
      <c r="C422" s="121"/>
      <c r="D422" s="121"/>
      <c r="E422" s="72"/>
      <c r="F422" s="726"/>
    </row>
    <row r="423" spans="1:6" s="75" customFormat="1" ht="108" customHeight="1">
      <c r="A423" s="64" t="s">
        <v>418</v>
      </c>
      <c r="B423" s="77" t="s">
        <v>423</v>
      </c>
      <c r="C423" s="79"/>
      <c r="D423" s="119"/>
      <c r="E423" s="72"/>
      <c r="F423" s="726"/>
    </row>
    <row r="424" spans="1:6" s="75" customFormat="1" ht="12.75">
      <c r="A424" s="64"/>
      <c r="B424" s="122"/>
      <c r="C424" s="79" t="s">
        <v>37</v>
      </c>
      <c r="D424" s="119">
        <v>18</v>
      </c>
      <c r="E424" s="72"/>
      <c r="F424" s="730">
        <f t="shared" ref="F424" si="20">(D424*E424)</f>
        <v>0</v>
      </c>
    </row>
    <row r="425" spans="1:6" s="75" customFormat="1" ht="15">
      <c r="A425" s="64"/>
      <c r="B425" s="114"/>
      <c r="C425" s="121"/>
      <c r="D425" s="121"/>
      <c r="E425" s="72"/>
      <c r="F425" s="726"/>
    </row>
    <row r="426" spans="1:6" s="75" customFormat="1" ht="38.25">
      <c r="A426" s="64" t="s">
        <v>422</v>
      </c>
      <c r="B426" s="85" t="s">
        <v>425</v>
      </c>
      <c r="C426" s="79"/>
      <c r="D426" s="119"/>
      <c r="E426" s="72"/>
      <c r="F426" s="726"/>
    </row>
    <row r="427" spans="1:6" s="75" customFormat="1" ht="12.75">
      <c r="A427" s="64"/>
      <c r="B427" s="57"/>
      <c r="C427" s="118" t="s">
        <v>37</v>
      </c>
      <c r="D427" s="119">
        <v>6</v>
      </c>
      <c r="E427" s="72"/>
      <c r="F427" s="730">
        <f t="shared" ref="F427" si="21">(D427*E427)</f>
        <v>0</v>
      </c>
    </row>
    <row r="428" spans="1:6" s="75" customFormat="1" ht="15">
      <c r="A428" s="64"/>
      <c r="B428" s="57"/>
      <c r="C428" s="118"/>
      <c r="D428" s="119"/>
      <c r="E428" s="72"/>
      <c r="F428" s="726"/>
    </row>
    <row r="429" spans="1:6" s="75" customFormat="1" ht="25.5">
      <c r="A429" s="64" t="s">
        <v>424</v>
      </c>
      <c r="B429" s="85" t="s">
        <v>427</v>
      </c>
      <c r="C429" s="118"/>
      <c r="D429" s="119"/>
      <c r="E429" s="72"/>
      <c r="F429" s="726"/>
    </row>
    <row r="430" spans="1:6" s="75" customFormat="1" ht="12.75">
      <c r="A430" s="64"/>
      <c r="B430" s="57"/>
      <c r="C430" s="118" t="s">
        <v>37</v>
      </c>
      <c r="D430" s="119">
        <v>84</v>
      </c>
      <c r="E430" s="72"/>
      <c r="F430" s="730">
        <f t="shared" ref="F430" si="22">(D430*E430)</f>
        <v>0</v>
      </c>
    </row>
    <row r="431" spans="1:6" s="75" customFormat="1" ht="15">
      <c r="A431" s="64"/>
      <c r="B431" s="76"/>
      <c r="C431" s="73"/>
      <c r="D431" s="74"/>
      <c r="E431" s="72"/>
      <c r="F431" s="726"/>
    </row>
    <row r="432" spans="1:6" s="93" customFormat="1" ht="38.25">
      <c r="A432" s="52" t="s">
        <v>426</v>
      </c>
      <c r="B432" s="123" t="s">
        <v>429</v>
      </c>
      <c r="C432" s="53"/>
      <c r="D432" s="100"/>
      <c r="E432" s="72"/>
      <c r="F432" s="705"/>
    </row>
    <row r="433" spans="1:6" s="93" customFormat="1" ht="12.75">
      <c r="A433" s="52"/>
      <c r="B433" s="99" t="s">
        <v>430</v>
      </c>
      <c r="C433" s="53" t="s">
        <v>37</v>
      </c>
      <c r="D433" s="100">
        <v>2</v>
      </c>
      <c r="E433" s="72"/>
      <c r="F433" s="730">
        <f t="shared" ref="F433" si="23">(D433*E433)</f>
        <v>0</v>
      </c>
    </row>
    <row r="434" spans="1:6" s="93" customFormat="1" ht="12.75">
      <c r="A434" s="52"/>
      <c r="B434" s="123"/>
      <c r="C434" s="53"/>
      <c r="D434" s="100"/>
      <c r="E434" s="72"/>
      <c r="F434" s="705"/>
    </row>
    <row r="435" spans="1:6" s="93" customFormat="1" ht="25.5">
      <c r="A435" s="101" t="s">
        <v>428</v>
      </c>
      <c r="B435" s="124" t="s">
        <v>432</v>
      </c>
      <c r="C435" s="53"/>
      <c r="D435" s="100"/>
      <c r="E435" s="72"/>
      <c r="F435" s="705"/>
    </row>
    <row r="436" spans="1:6" s="93" customFormat="1" ht="12.75">
      <c r="A436" s="52"/>
      <c r="B436" s="99"/>
      <c r="C436" s="53" t="s">
        <v>433</v>
      </c>
      <c r="D436" s="100">
        <v>2</v>
      </c>
      <c r="E436" s="72"/>
      <c r="F436" s="730">
        <f t="shared" ref="F436" si="24">(D436*E436)</f>
        <v>0</v>
      </c>
    </row>
    <row r="437" spans="1:6" s="93" customFormat="1" ht="12.75">
      <c r="A437" s="52"/>
      <c r="B437" s="99"/>
      <c r="C437" s="53"/>
      <c r="D437" s="100"/>
      <c r="E437" s="72"/>
      <c r="F437" s="705"/>
    </row>
    <row r="438" spans="1:6" s="93" customFormat="1" ht="12.75">
      <c r="A438" s="101" t="s">
        <v>431</v>
      </c>
      <c r="B438" s="123" t="s">
        <v>435</v>
      </c>
      <c r="C438" s="53"/>
      <c r="D438" s="100"/>
      <c r="E438" s="72"/>
      <c r="F438" s="705"/>
    </row>
    <row r="439" spans="1:6" s="93" customFormat="1" ht="12.75">
      <c r="A439" s="52"/>
      <c r="B439" s="123"/>
      <c r="C439" s="53" t="s">
        <v>433</v>
      </c>
      <c r="D439" s="100">
        <v>2</v>
      </c>
      <c r="E439" s="72"/>
      <c r="F439" s="730">
        <f t="shared" ref="F439" si="25">(D439*E439)</f>
        <v>0</v>
      </c>
    </row>
    <row r="440" spans="1:6" s="93" customFormat="1" ht="12.75">
      <c r="A440" s="52"/>
      <c r="B440" s="99"/>
      <c r="C440" s="53"/>
      <c r="D440" s="100"/>
      <c r="E440" s="72"/>
      <c r="F440" s="705"/>
    </row>
    <row r="441" spans="1:6" s="93" customFormat="1" ht="25.5">
      <c r="A441" s="101" t="s">
        <v>434</v>
      </c>
      <c r="B441" s="123" t="s">
        <v>437</v>
      </c>
      <c r="C441" s="53"/>
      <c r="D441" s="100"/>
      <c r="E441" s="72"/>
      <c r="F441" s="705"/>
    </row>
    <row r="442" spans="1:6" s="93" customFormat="1" ht="12.75">
      <c r="A442" s="52"/>
      <c r="B442" s="99"/>
      <c r="C442" s="53" t="s">
        <v>37</v>
      </c>
      <c r="D442" s="100">
        <v>2</v>
      </c>
      <c r="E442" s="72"/>
      <c r="F442" s="730">
        <f t="shared" ref="F442" si="26">(D442*E442)</f>
        <v>0</v>
      </c>
    </row>
    <row r="443" spans="1:6" s="93" customFormat="1" ht="12.75">
      <c r="A443" s="52"/>
      <c r="B443" s="99"/>
      <c r="C443" s="53"/>
      <c r="D443" s="100"/>
      <c r="E443" s="72"/>
      <c r="F443" s="705"/>
    </row>
    <row r="444" spans="1:6" s="75" customFormat="1" ht="25.5">
      <c r="A444" s="64" t="s">
        <v>436</v>
      </c>
      <c r="B444" s="85" t="s">
        <v>439</v>
      </c>
      <c r="C444" s="87"/>
      <c r="D444" s="102"/>
      <c r="E444" s="72"/>
      <c r="F444" s="726"/>
    </row>
    <row r="445" spans="1:6" s="75" customFormat="1" ht="12.75">
      <c r="A445" s="64"/>
      <c r="B445" s="85"/>
      <c r="C445" s="87" t="s">
        <v>37</v>
      </c>
      <c r="D445" s="87">
        <v>1</v>
      </c>
      <c r="E445" s="72"/>
      <c r="F445" s="730">
        <f t="shared" ref="F445" si="27">(D445*E445)</f>
        <v>0</v>
      </c>
    </row>
    <row r="446" spans="1:6" s="75" customFormat="1" ht="15">
      <c r="A446" s="64"/>
      <c r="B446" s="51"/>
      <c r="C446" s="73"/>
      <c r="D446" s="74"/>
      <c r="E446" s="72"/>
      <c r="F446" s="726"/>
    </row>
    <row r="447" spans="1:6" s="75" customFormat="1" ht="51">
      <c r="A447" s="64" t="s">
        <v>438</v>
      </c>
      <c r="B447" s="85" t="s">
        <v>441</v>
      </c>
      <c r="C447" s="62"/>
      <c r="D447" s="63"/>
      <c r="E447" s="72"/>
      <c r="F447" s="726"/>
    </row>
    <row r="448" spans="1:6" s="75" customFormat="1" ht="12.75">
      <c r="A448" s="64"/>
      <c r="B448" s="86" t="s">
        <v>355</v>
      </c>
      <c r="C448" s="62" t="s">
        <v>37</v>
      </c>
      <c r="D448" s="63">
        <v>1</v>
      </c>
      <c r="E448" s="72"/>
      <c r="F448" s="730">
        <f t="shared" ref="F448" si="28">(D448*E448)</f>
        <v>0</v>
      </c>
    </row>
    <row r="449" spans="1:253" s="75" customFormat="1" ht="15">
      <c r="A449" s="64"/>
      <c r="B449" s="51"/>
      <c r="C449" s="73"/>
      <c r="D449" s="74"/>
      <c r="E449" s="72"/>
      <c r="F449" s="726"/>
    </row>
    <row r="450" spans="1:253" s="75" customFormat="1" ht="51">
      <c r="A450" s="64" t="s">
        <v>440</v>
      </c>
      <c r="B450" s="77" t="s">
        <v>443</v>
      </c>
      <c r="C450" s="87"/>
      <c r="D450" s="102"/>
      <c r="E450" s="72"/>
      <c r="F450" s="726"/>
    </row>
    <row r="451" spans="1:253" s="75" customFormat="1" ht="12.75">
      <c r="A451" s="64"/>
      <c r="B451" s="85" t="s">
        <v>355</v>
      </c>
      <c r="C451" s="87" t="s">
        <v>37</v>
      </c>
      <c r="D451" s="87">
        <v>1</v>
      </c>
      <c r="E451" s="72"/>
      <c r="F451" s="730">
        <f t="shared" ref="F451" si="29">(D451*E451)</f>
        <v>0</v>
      </c>
    </row>
    <row r="452" spans="1:253" s="75" customFormat="1" ht="12.75">
      <c r="A452" s="64"/>
      <c r="B452" s="51"/>
      <c r="C452" s="73"/>
      <c r="D452" s="74"/>
      <c r="E452" s="72"/>
      <c r="F452" s="730"/>
    </row>
    <row r="453" spans="1:253" s="59" customFormat="1" ht="55.5" customHeight="1">
      <c r="A453" s="64" t="s">
        <v>442</v>
      </c>
      <c r="B453" s="85" t="s">
        <v>445</v>
      </c>
      <c r="C453" s="118"/>
      <c r="D453" s="119"/>
      <c r="E453" s="72"/>
      <c r="F453" s="704"/>
    </row>
    <row r="454" spans="1:253" s="59" customFormat="1" ht="14.25">
      <c r="A454" s="64"/>
      <c r="B454" s="57"/>
      <c r="C454" s="118" t="s">
        <v>23</v>
      </c>
      <c r="D454" s="119">
        <v>1</v>
      </c>
      <c r="E454" s="72"/>
      <c r="F454" s="730">
        <f t="shared" ref="F454" si="30">(D454*E454)</f>
        <v>0</v>
      </c>
    </row>
    <row r="455" spans="1:253" s="59" customFormat="1" ht="14.25">
      <c r="A455" s="64"/>
      <c r="B455" s="57"/>
      <c r="C455" s="118"/>
      <c r="D455" s="119"/>
      <c r="E455" s="72"/>
      <c r="F455" s="704"/>
    </row>
    <row r="456" spans="1:253" s="59" customFormat="1" ht="114.75">
      <c r="A456" s="64" t="s">
        <v>444</v>
      </c>
      <c r="B456" s="123" t="s">
        <v>447</v>
      </c>
      <c r="C456" s="118"/>
      <c r="D456" s="119"/>
      <c r="E456" s="72"/>
      <c r="F456" s="704"/>
    </row>
    <row r="457" spans="1:253" s="59" customFormat="1" ht="14.25">
      <c r="A457" s="64"/>
      <c r="B457" s="57"/>
      <c r="C457" s="118" t="s">
        <v>23</v>
      </c>
      <c r="D457" s="119">
        <v>1</v>
      </c>
      <c r="E457" s="72"/>
      <c r="F457" s="730">
        <f t="shared" ref="F457" si="31">(D457*E457)</f>
        <v>0</v>
      </c>
    </row>
    <row r="458" spans="1:253" s="59" customFormat="1" ht="14.25">
      <c r="A458" s="64"/>
      <c r="B458" s="57"/>
      <c r="C458" s="118"/>
      <c r="D458" s="119"/>
      <c r="E458" s="72"/>
      <c r="F458" s="704"/>
    </row>
    <row r="459" spans="1:253" s="59" customFormat="1" ht="51">
      <c r="A459" s="64" t="s">
        <v>446</v>
      </c>
      <c r="B459" s="125" t="s">
        <v>448</v>
      </c>
      <c r="C459" s="118"/>
      <c r="D459" s="119"/>
      <c r="E459" s="72"/>
      <c r="F459" s="704"/>
    </row>
    <row r="460" spans="1:253" s="59" customFormat="1" ht="14.25">
      <c r="A460" s="64"/>
      <c r="B460" s="57"/>
      <c r="C460" s="118" t="s">
        <v>23</v>
      </c>
      <c r="D460" s="119">
        <v>1</v>
      </c>
      <c r="E460" s="72"/>
      <c r="F460" s="730">
        <f t="shared" ref="F460" si="32">(D460*E460)</f>
        <v>0</v>
      </c>
    </row>
    <row r="461" spans="1:253" s="56" customFormat="1" ht="14.25">
      <c r="A461" s="127"/>
      <c r="B461" s="128"/>
      <c r="C461" s="129"/>
      <c r="D461" s="129"/>
      <c r="E461" s="126"/>
      <c r="F461" s="704"/>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c r="CS461" s="59"/>
      <c r="CT461" s="59"/>
      <c r="CU461" s="59"/>
      <c r="CV461" s="59"/>
      <c r="CW461" s="59"/>
      <c r="CX461" s="59"/>
      <c r="CY461" s="59"/>
      <c r="CZ461" s="59"/>
      <c r="DA461" s="59"/>
      <c r="DB461" s="59"/>
      <c r="DC461" s="59"/>
      <c r="DD461" s="59"/>
      <c r="DE461" s="59"/>
      <c r="DF461" s="59"/>
      <c r="DG461" s="59"/>
      <c r="DH461" s="59"/>
      <c r="DI461" s="59"/>
      <c r="DJ461" s="59"/>
      <c r="DK461" s="59"/>
      <c r="DL461" s="59"/>
      <c r="DM461" s="59"/>
      <c r="DN461" s="59"/>
      <c r="DO461" s="59"/>
      <c r="DP461" s="59"/>
      <c r="DQ461" s="59"/>
      <c r="DR461" s="59"/>
      <c r="DS461" s="59"/>
      <c r="DT461" s="59"/>
      <c r="DU461" s="59"/>
      <c r="DV461" s="59"/>
      <c r="DW461" s="59"/>
      <c r="DX461" s="59"/>
      <c r="DY461" s="59"/>
      <c r="DZ461" s="59"/>
      <c r="EA461" s="59"/>
      <c r="EB461" s="59"/>
      <c r="EC461" s="59"/>
      <c r="ED461" s="59"/>
      <c r="EE461" s="59"/>
      <c r="EF461" s="59"/>
      <c r="EG461" s="59"/>
      <c r="EH461" s="59"/>
      <c r="EI461" s="59"/>
      <c r="EJ461" s="59"/>
      <c r="EK461" s="59"/>
      <c r="EL461" s="59"/>
      <c r="EM461" s="59"/>
      <c r="EN461" s="59"/>
      <c r="EO461" s="59"/>
      <c r="EP461" s="59"/>
      <c r="EQ461" s="59"/>
      <c r="ER461" s="59"/>
      <c r="ES461" s="59"/>
      <c r="ET461" s="59"/>
      <c r="EU461" s="59"/>
      <c r="EV461" s="59"/>
      <c r="EW461" s="59"/>
      <c r="EX461" s="59"/>
      <c r="EY461" s="59"/>
      <c r="EZ461" s="59"/>
      <c r="FA461" s="59"/>
      <c r="FB461" s="59"/>
      <c r="FC461" s="59"/>
      <c r="FD461" s="59"/>
      <c r="FE461" s="59"/>
      <c r="FF461" s="59"/>
      <c r="FG461" s="59"/>
      <c r="FH461" s="59"/>
      <c r="FI461" s="59"/>
      <c r="FJ461" s="59"/>
      <c r="FK461" s="59"/>
      <c r="FL461" s="59"/>
      <c r="FM461" s="59"/>
      <c r="FN461" s="59"/>
      <c r="FO461" s="59"/>
      <c r="FP461" s="59"/>
      <c r="FQ461" s="59"/>
      <c r="FR461" s="59"/>
      <c r="FS461" s="59"/>
      <c r="FT461" s="59"/>
      <c r="FU461" s="59"/>
      <c r="FV461" s="59"/>
      <c r="FW461" s="59"/>
      <c r="FX461" s="59"/>
      <c r="FY461" s="59"/>
      <c r="FZ461" s="59"/>
      <c r="GA461" s="59"/>
      <c r="GB461" s="59"/>
      <c r="GC461" s="59"/>
      <c r="GD461" s="59"/>
      <c r="GE461" s="59"/>
      <c r="GF461" s="59"/>
      <c r="GG461" s="59"/>
      <c r="GH461" s="59"/>
      <c r="GI461" s="59"/>
      <c r="GJ461" s="59"/>
      <c r="GK461" s="59"/>
      <c r="GL461" s="59"/>
      <c r="GM461" s="59"/>
      <c r="GN461" s="59"/>
      <c r="GO461" s="59"/>
      <c r="GP461" s="59"/>
      <c r="GQ461" s="59"/>
      <c r="GR461" s="59"/>
      <c r="GS461" s="59"/>
      <c r="GT461" s="59"/>
      <c r="GU461" s="59"/>
      <c r="GV461" s="59"/>
      <c r="GW461" s="59"/>
      <c r="GX461" s="59"/>
      <c r="GY461" s="59"/>
      <c r="GZ461" s="59"/>
      <c r="HA461" s="59"/>
      <c r="HB461" s="59"/>
      <c r="HC461" s="59"/>
      <c r="HD461" s="59"/>
      <c r="HE461" s="59"/>
      <c r="HF461" s="59"/>
      <c r="HG461" s="59"/>
      <c r="HH461" s="59"/>
      <c r="HI461" s="59"/>
      <c r="HJ461" s="59"/>
      <c r="HK461" s="59"/>
      <c r="HL461" s="59"/>
      <c r="HM461" s="59"/>
      <c r="HN461" s="59"/>
      <c r="HO461" s="59"/>
      <c r="HP461" s="59"/>
      <c r="HQ461" s="59"/>
      <c r="HR461" s="59"/>
      <c r="HS461" s="59"/>
      <c r="HT461" s="59"/>
      <c r="HU461" s="59"/>
      <c r="HV461" s="59"/>
      <c r="HW461" s="59"/>
      <c r="HX461" s="59"/>
      <c r="HY461" s="59"/>
      <c r="HZ461" s="59"/>
      <c r="IA461" s="59"/>
      <c r="IB461" s="59"/>
      <c r="IC461" s="59"/>
      <c r="ID461" s="59"/>
      <c r="IE461" s="59"/>
      <c r="IF461" s="59"/>
      <c r="IG461" s="59"/>
      <c r="IH461" s="59"/>
      <c r="II461" s="59"/>
      <c r="IJ461" s="59"/>
      <c r="IK461" s="59"/>
      <c r="IL461" s="59"/>
      <c r="IM461" s="59"/>
      <c r="IN461" s="59"/>
      <c r="IO461" s="59"/>
      <c r="IP461" s="59"/>
      <c r="IQ461" s="59"/>
      <c r="IR461" s="59"/>
      <c r="IS461" s="59"/>
    </row>
    <row r="462" spans="1:253" s="56" customFormat="1" ht="15.75">
      <c r="A462" s="794" t="s">
        <v>449</v>
      </c>
      <c r="B462" s="795"/>
      <c r="C462" s="795"/>
      <c r="D462" s="795"/>
      <c r="E462" s="130" t="s">
        <v>450</v>
      </c>
      <c r="F462" s="707">
        <f>SUM(F266:F461)</f>
        <v>0</v>
      </c>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c r="CS462" s="59"/>
      <c r="CT462" s="59"/>
      <c r="CU462" s="59"/>
      <c r="CV462" s="59"/>
      <c r="CW462" s="59"/>
      <c r="CX462" s="59"/>
      <c r="CY462" s="59"/>
      <c r="CZ462" s="59"/>
      <c r="DA462" s="59"/>
      <c r="DB462" s="59"/>
      <c r="DC462" s="59"/>
      <c r="DD462" s="59"/>
      <c r="DE462" s="59"/>
      <c r="DF462" s="59"/>
      <c r="DG462" s="59"/>
      <c r="DH462" s="59"/>
      <c r="DI462" s="59"/>
      <c r="DJ462" s="59"/>
      <c r="DK462" s="59"/>
      <c r="DL462" s="59"/>
      <c r="DM462" s="59"/>
      <c r="DN462" s="59"/>
      <c r="DO462" s="59"/>
      <c r="DP462" s="59"/>
      <c r="DQ462" s="59"/>
      <c r="DR462" s="59"/>
      <c r="DS462" s="59"/>
      <c r="DT462" s="59"/>
      <c r="DU462" s="59"/>
      <c r="DV462" s="59"/>
      <c r="DW462" s="59"/>
      <c r="DX462" s="59"/>
      <c r="DY462" s="59"/>
      <c r="DZ462" s="59"/>
      <c r="EA462" s="59"/>
      <c r="EB462" s="59"/>
      <c r="EC462" s="59"/>
      <c r="ED462" s="59"/>
      <c r="EE462" s="59"/>
      <c r="EF462" s="59"/>
      <c r="EG462" s="59"/>
      <c r="EH462" s="59"/>
      <c r="EI462" s="59"/>
      <c r="EJ462" s="59"/>
      <c r="EK462" s="59"/>
      <c r="EL462" s="59"/>
      <c r="EM462" s="59"/>
      <c r="EN462" s="59"/>
      <c r="EO462" s="59"/>
      <c r="EP462" s="59"/>
      <c r="EQ462" s="59"/>
      <c r="ER462" s="59"/>
      <c r="ES462" s="59"/>
      <c r="ET462" s="59"/>
      <c r="EU462" s="59"/>
      <c r="EV462" s="59"/>
      <c r="EW462" s="59"/>
      <c r="EX462" s="59"/>
      <c r="EY462" s="59"/>
      <c r="EZ462" s="59"/>
      <c r="FA462" s="59"/>
      <c r="FB462" s="59"/>
      <c r="FC462" s="59"/>
      <c r="FD462" s="59"/>
      <c r="FE462" s="59"/>
      <c r="FF462" s="59"/>
      <c r="FG462" s="59"/>
      <c r="FH462" s="59"/>
      <c r="FI462" s="59"/>
      <c r="FJ462" s="59"/>
      <c r="FK462" s="59"/>
      <c r="FL462" s="59"/>
      <c r="FM462" s="59"/>
      <c r="FN462" s="59"/>
      <c r="FO462" s="59"/>
      <c r="FP462" s="59"/>
      <c r="FQ462" s="59"/>
      <c r="FR462" s="59"/>
      <c r="FS462" s="59"/>
      <c r="FT462" s="59"/>
      <c r="FU462" s="59"/>
      <c r="FV462" s="59"/>
      <c r="FW462" s="59"/>
      <c r="FX462" s="59"/>
      <c r="FY462" s="59"/>
      <c r="FZ462" s="59"/>
      <c r="GA462" s="59"/>
      <c r="GB462" s="59"/>
      <c r="GC462" s="59"/>
      <c r="GD462" s="59"/>
      <c r="GE462" s="59"/>
      <c r="GF462" s="59"/>
      <c r="GG462" s="59"/>
      <c r="GH462" s="59"/>
      <c r="GI462" s="59"/>
      <c r="GJ462" s="59"/>
      <c r="GK462" s="59"/>
      <c r="GL462" s="59"/>
      <c r="GM462" s="59"/>
      <c r="GN462" s="59"/>
      <c r="GO462" s="59"/>
      <c r="GP462" s="59"/>
      <c r="GQ462" s="59"/>
      <c r="GR462" s="59"/>
      <c r="GS462" s="59"/>
      <c r="GT462" s="59"/>
      <c r="GU462" s="59"/>
      <c r="GV462" s="59"/>
      <c r="GW462" s="59"/>
      <c r="GX462" s="59"/>
      <c r="GY462" s="59"/>
      <c r="GZ462" s="59"/>
      <c r="HA462" s="59"/>
      <c r="HB462" s="59"/>
      <c r="HC462" s="59"/>
      <c r="HD462" s="59"/>
      <c r="HE462" s="59"/>
      <c r="HF462" s="59"/>
      <c r="HG462" s="59"/>
      <c r="HH462" s="59"/>
      <c r="HI462" s="59"/>
      <c r="HJ462" s="59"/>
      <c r="HK462" s="59"/>
      <c r="HL462" s="59"/>
      <c r="HM462" s="59"/>
      <c r="HN462" s="59"/>
      <c r="HO462" s="59"/>
      <c r="HP462" s="59"/>
      <c r="HQ462" s="59"/>
      <c r="HR462" s="59"/>
      <c r="HS462" s="59"/>
      <c r="HT462" s="59"/>
      <c r="HU462" s="59"/>
      <c r="HV462" s="59"/>
      <c r="HW462" s="59"/>
      <c r="HX462" s="59"/>
      <c r="HY462" s="59"/>
      <c r="HZ462" s="59"/>
      <c r="IA462" s="59"/>
      <c r="IB462" s="59"/>
      <c r="IC462" s="59"/>
      <c r="ID462" s="59"/>
      <c r="IE462" s="59"/>
      <c r="IF462" s="59"/>
      <c r="IG462" s="59"/>
      <c r="IH462" s="59"/>
      <c r="II462" s="59"/>
      <c r="IJ462" s="59"/>
      <c r="IK462" s="59"/>
      <c r="IL462" s="59"/>
      <c r="IM462" s="59"/>
      <c r="IN462" s="59"/>
      <c r="IO462" s="59"/>
      <c r="IP462" s="59"/>
      <c r="IQ462" s="59"/>
      <c r="IR462" s="59"/>
      <c r="IS462" s="59"/>
    </row>
    <row r="463" spans="1:253" s="56" customFormat="1" ht="15">
      <c r="A463" s="131"/>
      <c r="B463" s="132"/>
      <c r="C463" s="133"/>
      <c r="D463" s="134"/>
      <c r="E463" s="135"/>
      <c r="F463" s="70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c r="CS463" s="59"/>
      <c r="CT463" s="59"/>
      <c r="CU463" s="59"/>
      <c r="CV463" s="59"/>
      <c r="CW463" s="59"/>
      <c r="CX463" s="59"/>
      <c r="CY463" s="59"/>
      <c r="CZ463" s="59"/>
      <c r="DA463" s="59"/>
      <c r="DB463" s="59"/>
      <c r="DC463" s="59"/>
      <c r="DD463" s="59"/>
      <c r="DE463" s="59"/>
      <c r="DF463" s="59"/>
      <c r="DG463" s="59"/>
      <c r="DH463" s="59"/>
      <c r="DI463" s="59"/>
      <c r="DJ463" s="59"/>
      <c r="DK463" s="59"/>
      <c r="DL463" s="59"/>
      <c r="DM463" s="59"/>
      <c r="DN463" s="59"/>
      <c r="DO463" s="59"/>
      <c r="DP463" s="59"/>
      <c r="DQ463" s="59"/>
      <c r="DR463" s="59"/>
      <c r="DS463" s="59"/>
      <c r="DT463" s="59"/>
      <c r="DU463" s="59"/>
      <c r="DV463" s="59"/>
      <c r="DW463" s="59"/>
      <c r="DX463" s="59"/>
      <c r="DY463" s="59"/>
      <c r="DZ463" s="59"/>
      <c r="EA463" s="59"/>
      <c r="EB463" s="59"/>
      <c r="EC463" s="59"/>
      <c r="ED463" s="59"/>
      <c r="EE463" s="59"/>
      <c r="EF463" s="59"/>
      <c r="EG463" s="59"/>
      <c r="EH463" s="59"/>
      <c r="EI463" s="59"/>
      <c r="EJ463" s="59"/>
      <c r="EK463" s="59"/>
      <c r="EL463" s="59"/>
      <c r="EM463" s="59"/>
      <c r="EN463" s="59"/>
      <c r="EO463" s="59"/>
      <c r="EP463" s="59"/>
      <c r="EQ463" s="59"/>
      <c r="ER463" s="59"/>
      <c r="ES463" s="59"/>
      <c r="ET463" s="59"/>
      <c r="EU463" s="59"/>
      <c r="EV463" s="59"/>
      <c r="EW463" s="59"/>
      <c r="EX463" s="59"/>
      <c r="EY463" s="59"/>
      <c r="EZ463" s="59"/>
      <c r="FA463" s="59"/>
      <c r="FB463" s="59"/>
      <c r="FC463" s="59"/>
      <c r="FD463" s="59"/>
      <c r="FE463" s="59"/>
      <c r="FF463" s="59"/>
      <c r="FG463" s="59"/>
      <c r="FH463" s="59"/>
      <c r="FI463" s="59"/>
      <c r="FJ463" s="59"/>
      <c r="FK463" s="59"/>
      <c r="FL463" s="59"/>
      <c r="FM463" s="59"/>
      <c r="FN463" s="59"/>
      <c r="FO463" s="59"/>
      <c r="FP463" s="59"/>
      <c r="FQ463" s="59"/>
      <c r="FR463" s="59"/>
      <c r="FS463" s="59"/>
      <c r="FT463" s="59"/>
      <c r="FU463" s="59"/>
      <c r="FV463" s="59"/>
      <c r="FW463" s="59"/>
      <c r="FX463" s="59"/>
      <c r="FY463" s="59"/>
      <c r="FZ463" s="59"/>
      <c r="GA463" s="59"/>
      <c r="GB463" s="59"/>
      <c r="GC463" s="59"/>
      <c r="GD463" s="59"/>
      <c r="GE463" s="59"/>
      <c r="GF463" s="59"/>
      <c r="GG463" s="59"/>
      <c r="GH463" s="59"/>
      <c r="GI463" s="59"/>
      <c r="GJ463" s="59"/>
      <c r="GK463" s="59"/>
      <c r="GL463" s="59"/>
      <c r="GM463" s="59"/>
      <c r="GN463" s="59"/>
      <c r="GO463" s="59"/>
      <c r="GP463" s="59"/>
      <c r="GQ463" s="59"/>
      <c r="GR463" s="59"/>
      <c r="GS463" s="59"/>
      <c r="GT463" s="59"/>
      <c r="GU463" s="59"/>
      <c r="GV463" s="59"/>
      <c r="GW463" s="59"/>
      <c r="GX463" s="59"/>
      <c r="GY463" s="59"/>
      <c r="GZ463" s="59"/>
      <c r="HA463" s="59"/>
      <c r="HB463" s="59"/>
      <c r="HC463" s="59"/>
      <c r="HD463" s="59"/>
      <c r="HE463" s="59"/>
      <c r="HF463" s="59"/>
      <c r="HG463" s="59"/>
      <c r="HH463" s="59"/>
      <c r="HI463" s="59"/>
      <c r="HJ463" s="59"/>
      <c r="HK463" s="59"/>
      <c r="HL463" s="59"/>
      <c r="HM463" s="59"/>
      <c r="HN463" s="59"/>
      <c r="HO463" s="59"/>
      <c r="HP463" s="59"/>
      <c r="HQ463" s="59"/>
      <c r="HR463" s="59"/>
      <c r="HS463" s="59"/>
      <c r="HT463" s="59"/>
      <c r="HU463" s="59"/>
      <c r="HV463" s="59"/>
      <c r="HW463" s="59"/>
      <c r="HX463" s="59"/>
      <c r="HY463" s="59"/>
      <c r="HZ463" s="59"/>
      <c r="IA463" s="59"/>
      <c r="IB463" s="59"/>
      <c r="IC463" s="59"/>
      <c r="ID463" s="59"/>
      <c r="IE463" s="59"/>
      <c r="IF463" s="59"/>
      <c r="IG463" s="59"/>
      <c r="IH463" s="59"/>
      <c r="II463" s="59"/>
      <c r="IJ463" s="59"/>
      <c r="IK463" s="59"/>
      <c r="IL463" s="59"/>
      <c r="IM463" s="59"/>
      <c r="IN463" s="59"/>
      <c r="IO463" s="59"/>
      <c r="IP463" s="59"/>
      <c r="IQ463" s="59"/>
      <c r="IR463" s="59"/>
      <c r="IS463" s="59"/>
    </row>
    <row r="464" spans="1:253" ht="15">
      <c r="A464" s="12"/>
      <c r="B464" s="12"/>
      <c r="C464" s="12"/>
      <c r="D464" s="12"/>
      <c r="E464" s="12"/>
      <c r="F464" s="729"/>
    </row>
    <row r="465" spans="1:6" ht="14.25">
      <c r="A465" s="153"/>
      <c r="B465" s="218"/>
      <c r="C465" s="129"/>
      <c r="D465" s="147"/>
      <c r="E465" s="217"/>
      <c r="F465" s="704"/>
    </row>
    <row r="466" spans="1:6" ht="15.75">
      <c r="A466" s="796" t="s">
        <v>583</v>
      </c>
      <c r="B466" s="796"/>
      <c r="C466" s="796"/>
      <c r="D466" s="796"/>
      <c r="E466" s="796"/>
      <c r="F466" s="796"/>
    </row>
    <row r="467" spans="1:6" ht="15.75">
      <c r="A467" s="155"/>
      <c r="B467" s="155"/>
      <c r="C467" s="219"/>
      <c r="D467" s="219"/>
      <c r="E467" s="261"/>
      <c r="F467" s="703"/>
    </row>
    <row r="468" spans="1:6" ht="51">
      <c r="A468" s="220"/>
      <c r="B468" s="234" t="s">
        <v>584</v>
      </c>
      <c r="C468" s="129"/>
      <c r="D468" s="597"/>
      <c r="E468" s="597"/>
      <c r="F468" s="710"/>
    </row>
    <row r="469" spans="1:6" ht="68.25" customHeight="1">
      <c r="A469" s="141"/>
      <c r="B469" s="234" t="s">
        <v>585</v>
      </c>
      <c r="C469" s="129"/>
      <c r="D469" s="129"/>
      <c r="E469" s="221"/>
      <c r="F469" s="711"/>
    </row>
    <row r="470" spans="1:6" ht="45.75" customHeight="1">
      <c r="A470" s="141"/>
      <c r="B470" s="234" t="s">
        <v>586</v>
      </c>
      <c r="C470" s="129"/>
      <c r="D470" s="129"/>
      <c r="E470" s="221"/>
      <c r="F470" s="711"/>
    </row>
    <row r="471" spans="1:6" ht="63.75">
      <c r="A471" s="141"/>
      <c r="B471" s="234" t="s">
        <v>587</v>
      </c>
      <c r="C471" s="129"/>
      <c r="D471" s="129"/>
      <c r="E471" s="221"/>
      <c r="F471" s="711"/>
    </row>
    <row r="472" spans="1:6" ht="76.5">
      <c r="A472" s="141"/>
      <c r="B472" s="234" t="s">
        <v>588</v>
      </c>
      <c r="C472" s="129"/>
      <c r="D472" s="129"/>
      <c r="E472" s="221"/>
      <c r="F472" s="711"/>
    </row>
    <row r="473" spans="1:6" ht="102">
      <c r="A473" s="141"/>
      <c r="B473" s="234" t="s">
        <v>589</v>
      </c>
      <c r="C473" s="129"/>
      <c r="D473" s="129"/>
      <c r="E473" s="221"/>
      <c r="F473" s="711"/>
    </row>
    <row r="474" spans="1:6" ht="76.5">
      <c r="A474" s="141"/>
      <c r="B474" s="234" t="s">
        <v>590</v>
      </c>
      <c r="C474" s="129"/>
      <c r="D474" s="129"/>
      <c r="E474" s="221"/>
      <c r="F474" s="711"/>
    </row>
    <row r="475" spans="1:6" ht="76.5">
      <c r="A475" s="141"/>
      <c r="B475" s="234" t="s">
        <v>591</v>
      </c>
      <c r="C475" s="129"/>
      <c r="D475" s="129"/>
      <c r="E475" s="221"/>
      <c r="F475" s="711"/>
    </row>
    <row r="476" spans="1:6" ht="25.5">
      <c r="A476" s="141"/>
      <c r="B476" s="234" t="s">
        <v>592</v>
      </c>
      <c r="C476" s="129"/>
      <c r="D476" s="129"/>
      <c r="E476" s="221"/>
      <c r="F476" s="711"/>
    </row>
    <row r="477" spans="1:6" ht="38.25">
      <c r="A477" s="141"/>
      <c r="B477" s="234" t="s">
        <v>593</v>
      </c>
      <c r="C477" s="129"/>
      <c r="D477" s="129"/>
      <c r="E477" s="221"/>
      <c r="F477" s="711"/>
    </row>
    <row r="478" spans="1:6" ht="38.25">
      <c r="A478" s="141"/>
      <c r="B478" s="234" t="s">
        <v>594</v>
      </c>
      <c r="C478" s="129"/>
      <c r="D478" s="129"/>
      <c r="E478" s="221"/>
      <c r="F478" s="711"/>
    </row>
    <row r="479" spans="1:6" ht="38.25">
      <c r="A479" s="141"/>
      <c r="B479" s="234" t="s">
        <v>595</v>
      </c>
      <c r="C479" s="129"/>
      <c r="D479" s="129"/>
      <c r="E479" s="221"/>
      <c r="F479" s="711"/>
    </row>
    <row r="480" spans="1:6" ht="12.75">
      <c r="A480" s="141"/>
      <c r="B480" s="234"/>
      <c r="C480" s="129"/>
      <c r="D480" s="129"/>
      <c r="E480" s="221"/>
      <c r="F480" s="711"/>
    </row>
    <row r="481" spans="1:6" ht="51">
      <c r="A481" s="222" t="s">
        <v>596</v>
      </c>
      <c r="B481" s="234" t="s">
        <v>597</v>
      </c>
      <c r="C481" s="223"/>
      <c r="D481" s="223"/>
      <c r="E481" s="262"/>
      <c r="F481" s="731"/>
    </row>
    <row r="482" spans="1:6" ht="12.75">
      <c r="A482" s="222"/>
      <c r="B482" s="234" t="s">
        <v>598</v>
      </c>
      <c r="C482" s="223"/>
      <c r="D482" s="223"/>
      <c r="E482" s="262"/>
      <c r="F482" s="731"/>
    </row>
    <row r="483" spans="1:6" ht="12.75">
      <c r="A483" s="222"/>
      <c r="B483" s="234" t="s">
        <v>599</v>
      </c>
      <c r="C483" s="223"/>
      <c r="D483" s="223"/>
      <c r="E483" s="262"/>
      <c r="F483" s="731"/>
    </row>
    <row r="484" spans="1:6" ht="12.75">
      <c r="A484" s="222"/>
      <c r="B484" s="234" t="s">
        <v>600</v>
      </c>
      <c r="C484" s="223"/>
      <c r="D484" s="223"/>
      <c r="E484" s="262"/>
      <c r="F484" s="731"/>
    </row>
    <row r="485" spans="1:6" ht="12.75">
      <c r="A485" s="222"/>
      <c r="B485" s="234" t="s">
        <v>601</v>
      </c>
      <c r="C485" s="223"/>
      <c r="D485" s="223"/>
      <c r="E485" s="262"/>
      <c r="F485" s="731"/>
    </row>
    <row r="486" spans="1:6" ht="38.25">
      <c r="A486" s="222"/>
      <c r="B486" s="234" t="s">
        <v>602</v>
      </c>
      <c r="C486" s="223"/>
      <c r="D486" s="223"/>
      <c r="E486" s="262"/>
      <c r="F486" s="731"/>
    </row>
    <row r="487" spans="1:6" ht="12.75">
      <c r="A487" s="222"/>
      <c r="B487" s="234" t="s">
        <v>603</v>
      </c>
      <c r="C487" s="223"/>
      <c r="D487" s="223"/>
      <c r="E487" s="262"/>
      <c r="F487" s="731"/>
    </row>
    <row r="488" spans="1:6" ht="12.75">
      <c r="A488" s="222"/>
      <c r="B488" s="234" t="s">
        <v>604</v>
      </c>
      <c r="C488" s="223"/>
      <c r="D488" s="223"/>
      <c r="E488" s="262"/>
      <c r="F488" s="731"/>
    </row>
    <row r="489" spans="1:6" ht="12.75">
      <c r="A489" s="222"/>
      <c r="B489" s="234" t="s">
        <v>605</v>
      </c>
      <c r="C489" s="223"/>
      <c r="D489" s="223"/>
      <c r="E489" s="262"/>
      <c r="F489" s="731"/>
    </row>
    <row r="490" spans="1:6" ht="38.25">
      <c r="A490" s="222"/>
      <c r="B490" s="234" t="s">
        <v>606</v>
      </c>
      <c r="C490" s="223"/>
      <c r="D490" s="223"/>
      <c r="E490" s="262"/>
      <c r="F490" s="731"/>
    </row>
    <row r="491" spans="1:6" ht="12.75">
      <c r="A491" s="222"/>
      <c r="B491" s="234" t="s">
        <v>607</v>
      </c>
      <c r="C491" s="223"/>
      <c r="D491" s="223"/>
      <c r="E491" s="262"/>
      <c r="F491" s="731"/>
    </row>
    <row r="492" spans="1:6" ht="12.75">
      <c r="A492" s="222"/>
      <c r="B492" s="234" t="s">
        <v>608</v>
      </c>
      <c r="C492" s="223"/>
      <c r="D492" s="223"/>
      <c r="E492" s="262"/>
      <c r="F492" s="731"/>
    </row>
    <row r="493" spans="1:6" ht="12.75">
      <c r="A493" s="222"/>
      <c r="B493" s="234" t="s">
        <v>609</v>
      </c>
      <c r="C493" s="223"/>
      <c r="D493" s="223"/>
      <c r="E493" s="262"/>
      <c r="F493" s="731"/>
    </row>
    <row r="494" spans="1:6" ht="51">
      <c r="A494" s="222"/>
      <c r="B494" s="234" t="s">
        <v>610</v>
      </c>
      <c r="C494" s="223"/>
      <c r="D494" s="223"/>
      <c r="E494" s="262"/>
      <c r="F494" s="731"/>
    </row>
    <row r="495" spans="1:6" ht="12.75">
      <c r="A495" s="222"/>
      <c r="B495" s="234" t="s">
        <v>611</v>
      </c>
      <c r="C495" s="223"/>
      <c r="D495" s="223"/>
      <c r="E495" s="262"/>
      <c r="F495" s="731"/>
    </row>
    <row r="496" spans="1:6" ht="12.75">
      <c r="A496" s="222"/>
      <c r="B496" s="234" t="s">
        <v>612</v>
      </c>
      <c r="C496" s="223"/>
      <c r="D496" s="223"/>
      <c r="E496" s="262"/>
      <c r="F496" s="731"/>
    </row>
    <row r="497" spans="1:6" ht="12.75">
      <c r="A497" s="222"/>
      <c r="B497" s="234" t="s">
        <v>613</v>
      </c>
      <c r="C497" s="223"/>
      <c r="D497" s="223"/>
      <c r="E497" s="262"/>
      <c r="F497" s="731"/>
    </row>
    <row r="498" spans="1:6" ht="12.75">
      <c r="A498" s="222"/>
      <c r="B498" s="234" t="s">
        <v>614</v>
      </c>
      <c r="C498" s="223"/>
      <c r="D498" s="223"/>
      <c r="E498" s="262"/>
      <c r="F498" s="731"/>
    </row>
    <row r="499" spans="1:6" ht="12.75">
      <c r="A499" s="222"/>
      <c r="B499" s="234" t="s">
        <v>615</v>
      </c>
      <c r="C499" s="223"/>
      <c r="D499" s="223"/>
      <c r="E499" s="262"/>
      <c r="F499" s="731"/>
    </row>
    <row r="500" spans="1:6" ht="12.75">
      <c r="A500" s="222"/>
      <c r="B500" s="234" t="s">
        <v>616</v>
      </c>
      <c r="C500" s="223"/>
      <c r="D500" s="223"/>
      <c r="E500" s="262"/>
      <c r="F500" s="731"/>
    </row>
    <row r="501" spans="1:6" ht="12.75">
      <c r="A501" s="222"/>
      <c r="B501" s="234" t="s">
        <v>617</v>
      </c>
      <c r="C501" s="223"/>
      <c r="D501" s="223"/>
      <c r="E501" s="262"/>
      <c r="F501" s="731"/>
    </row>
    <row r="502" spans="1:6" ht="12.75">
      <c r="A502" s="222"/>
      <c r="B502" s="234" t="s">
        <v>618</v>
      </c>
      <c r="C502" s="223"/>
      <c r="D502" s="223"/>
      <c r="E502" s="262"/>
      <c r="F502" s="731"/>
    </row>
    <row r="503" spans="1:6" ht="12.75">
      <c r="A503" s="222"/>
      <c r="B503" s="234" t="s">
        <v>619</v>
      </c>
      <c r="C503" s="223"/>
      <c r="D503" s="223"/>
      <c r="E503" s="262"/>
      <c r="F503" s="731"/>
    </row>
    <row r="504" spans="1:6" ht="12.75">
      <c r="A504" s="222"/>
      <c r="B504" s="234" t="s">
        <v>620</v>
      </c>
      <c r="C504" s="223"/>
      <c r="D504" s="223"/>
      <c r="E504" s="262"/>
      <c r="F504" s="731"/>
    </row>
    <row r="505" spans="1:6" ht="12.75">
      <c r="A505" s="222"/>
      <c r="B505" s="234" t="s">
        <v>621</v>
      </c>
      <c r="C505" s="223"/>
      <c r="D505" s="223"/>
      <c r="E505" s="262"/>
      <c r="F505" s="731"/>
    </row>
    <row r="506" spans="1:6" ht="12.75">
      <c r="A506" s="222"/>
      <c r="B506" s="234" t="s">
        <v>622</v>
      </c>
      <c r="C506" s="223"/>
      <c r="D506" s="223"/>
      <c r="E506" s="262"/>
      <c r="F506" s="731"/>
    </row>
    <row r="507" spans="1:6" ht="12.75">
      <c r="A507" s="222"/>
      <c r="B507" s="234" t="s">
        <v>623</v>
      </c>
      <c r="C507" s="223"/>
      <c r="D507" s="223"/>
      <c r="E507" s="262"/>
      <c r="F507" s="731"/>
    </row>
    <row r="508" spans="1:6" ht="12.75">
      <c r="A508" s="222"/>
      <c r="B508" s="234" t="s">
        <v>624</v>
      </c>
      <c r="C508" s="223"/>
      <c r="D508" s="223"/>
      <c r="E508" s="262"/>
      <c r="F508" s="731"/>
    </row>
    <row r="509" spans="1:6" ht="12.75">
      <c r="A509" s="222"/>
      <c r="B509" s="234" t="s">
        <v>625</v>
      </c>
      <c r="C509" s="223"/>
      <c r="D509" s="223"/>
      <c r="E509" s="262"/>
      <c r="F509" s="731"/>
    </row>
    <row r="510" spans="1:6" ht="12.75">
      <c r="A510" s="222"/>
      <c r="B510" s="234" t="s">
        <v>626</v>
      </c>
      <c r="C510" s="223"/>
      <c r="D510" s="223"/>
      <c r="E510" s="262"/>
      <c r="F510" s="731"/>
    </row>
    <row r="511" spans="1:6" ht="12.75">
      <c r="A511" s="222"/>
      <c r="B511" s="234" t="s">
        <v>627</v>
      </c>
      <c r="C511" s="129" t="s">
        <v>37</v>
      </c>
      <c r="D511" s="129">
        <v>1</v>
      </c>
      <c r="E511" s="263"/>
      <c r="F511" s="731">
        <f>(E511*D511)</f>
        <v>0</v>
      </c>
    </row>
    <row r="512" spans="1:6" ht="12.75">
      <c r="A512" s="141"/>
      <c r="B512" s="141"/>
      <c r="C512" s="129"/>
      <c r="D512" s="129"/>
      <c r="E512" s="221"/>
      <c r="F512" s="711"/>
    </row>
    <row r="513" spans="1:6" ht="15">
      <c r="A513" s="224"/>
      <c r="B513" s="258" t="s">
        <v>628</v>
      </c>
      <c r="C513" s="223"/>
      <c r="D513" s="223"/>
      <c r="E513" s="262"/>
      <c r="F513" s="731"/>
    </row>
    <row r="514" spans="1:6" ht="76.5">
      <c r="A514" s="222"/>
      <c r="B514" s="234" t="s">
        <v>629</v>
      </c>
      <c r="C514" s="223"/>
      <c r="D514" s="223"/>
      <c r="E514" s="262"/>
      <c r="F514" s="731"/>
    </row>
    <row r="515" spans="1:6" ht="12.75">
      <c r="A515" s="223" t="s">
        <v>630</v>
      </c>
      <c r="B515" s="259"/>
      <c r="C515" s="223"/>
      <c r="D515" s="223"/>
      <c r="E515" s="262"/>
      <c r="F515" s="731"/>
    </row>
    <row r="516" spans="1:6" ht="12.75">
      <c r="A516" s="222" t="s">
        <v>631</v>
      </c>
      <c r="B516" s="234" t="s">
        <v>632</v>
      </c>
      <c r="C516" s="223"/>
      <c r="D516" s="223"/>
      <c r="E516" s="262"/>
      <c r="F516" s="731"/>
    </row>
    <row r="517" spans="1:6" ht="12.75">
      <c r="A517" s="222"/>
      <c r="B517" s="234" t="s">
        <v>633</v>
      </c>
      <c r="C517" s="223"/>
      <c r="D517" s="223"/>
      <c r="E517" s="262"/>
      <c r="F517" s="731"/>
    </row>
    <row r="518" spans="1:6" ht="12.75">
      <c r="A518" s="222"/>
      <c r="B518" s="234" t="s">
        <v>634</v>
      </c>
      <c r="C518" s="223"/>
      <c r="D518" s="223"/>
      <c r="E518" s="262"/>
      <c r="F518" s="731"/>
    </row>
    <row r="519" spans="1:6" ht="12.75">
      <c r="A519" s="222"/>
      <c r="B519" s="234" t="s">
        <v>635</v>
      </c>
      <c r="C519" s="223"/>
      <c r="D519" s="223"/>
      <c r="E519" s="262"/>
      <c r="F519" s="731"/>
    </row>
    <row r="520" spans="1:6" ht="12.75">
      <c r="A520" s="222"/>
      <c r="B520" s="234" t="s">
        <v>636</v>
      </c>
      <c r="C520" s="223"/>
      <c r="D520" s="223"/>
      <c r="E520" s="262"/>
      <c r="F520" s="731"/>
    </row>
    <row r="521" spans="1:6" ht="12.75">
      <c r="A521" s="222"/>
      <c r="B521" s="234" t="s">
        <v>637</v>
      </c>
      <c r="C521" s="223"/>
      <c r="D521" s="223"/>
      <c r="E521" s="262"/>
      <c r="F521" s="731"/>
    </row>
    <row r="522" spans="1:6" ht="12.75">
      <c r="A522" s="222"/>
      <c r="B522" s="234" t="s">
        <v>638</v>
      </c>
      <c r="C522" s="223"/>
      <c r="D522" s="223"/>
      <c r="E522" s="262"/>
      <c r="F522" s="731"/>
    </row>
    <row r="523" spans="1:6" ht="12.75">
      <c r="A523" s="222"/>
      <c r="B523" s="234" t="s">
        <v>639</v>
      </c>
      <c r="C523" s="223"/>
      <c r="D523" s="223"/>
      <c r="E523" s="262"/>
      <c r="F523" s="731"/>
    </row>
    <row r="524" spans="1:6" ht="12.75">
      <c r="A524" s="222"/>
      <c r="B524" s="234" t="s">
        <v>640</v>
      </c>
      <c r="C524" s="223"/>
      <c r="D524" s="223"/>
      <c r="E524" s="262"/>
      <c r="F524" s="731"/>
    </row>
    <row r="525" spans="1:6" ht="12.75">
      <c r="A525" s="222"/>
      <c r="B525" s="234" t="s">
        <v>641</v>
      </c>
      <c r="C525" s="223"/>
      <c r="D525" s="223"/>
      <c r="E525" s="262"/>
      <c r="F525" s="731"/>
    </row>
    <row r="526" spans="1:6" ht="12.75">
      <c r="A526" s="222"/>
      <c r="B526" s="234" t="s">
        <v>624</v>
      </c>
      <c r="C526" s="223"/>
      <c r="D526" s="223"/>
      <c r="E526" s="262"/>
      <c r="F526" s="731"/>
    </row>
    <row r="527" spans="1:6" ht="12.75">
      <c r="A527" s="222"/>
      <c r="B527" s="234" t="s">
        <v>642</v>
      </c>
      <c r="C527" s="223"/>
      <c r="D527" s="223"/>
      <c r="E527" s="262"/>
      <c r="F527" s="731"/>
    </row>
    <row r="528" spans="1:6" ht="12.75">
      <c r="A528" s="222"/>
      <c r="B528" s="234" t="s">
        <v>643</v>
      </c>
      <c r="C528" s="223"/>
      <c r="D528" s="223"/>
      <c r="E528" s="262"/>
      <c r="F528" s="731"/>
    </row>
    <row r="529" spans="1:6" ht="12.75">
      <c r="A529" s="222"/>
      <c r="B529" s="234" t="s">
        <v>644</v>
      </c>
      <c r="C529" s="225" t="s">
        <v>37</v>
      </c>
      <c r="D529" s="226">
        <v>3</v>
      </c>
      <c r="E529" s="263"/>
      <c r="F529" s="731">
        <f>(E529*D529)</f>
        <v>0</v>
      </c>
    </row>
    <row r="530" spans="1:6" ht="12.75">
      <c r="A530" s="223" t="s">
        <v>630</v>
      </c>
      <c r="B530" s="259"/>
      <c r="C530" s="223"/>
      <c r="D530" s="223"/>
      <c r="E530" s="262"/>
      <c r="F530" s="731"/>
    </row>
    <row r="531" spans="1:6" ht="12.75">
      <c r="A531" s="223" t="s">
        <v>630</v>
      </c>
      <c r="B531" s="259"/>
      <c r="C531" s="223"/>
      <c r="D531" s="223"/>
      <c r="E531" s="262"/>
      <c r="F531" s="731"/>
    </row>
    <row r="532" spans="1:6" ht="12.75">
      <c r="A532" s="222" t="s">
        <v>645</v>
      </c>
      <c r="B532" s="234" t="s">
        <v>632</v>
      </c>
      <c r="C532" s="223"/>
      <c r="D532" s="223"/>
      <c r="E532" s="262"/>
      <c r="F532" s="731"/>
    </row>
    <row r="533" spans="1:6" ht="12.75">
      <c r="A533" s="222"/>
      <c r="B533" s="234" t="s">
        <v>646</v>
      </c>
      <c r="C533" s="223"/>
      <c r="D533" s="223"/>
      <c r="E533" s="262"/>
      <c r="F533" s="731"/>
    </row>
    <row r="534" spans="1:6" ht="12.75">
      <c r="A534" s="222"/>
      <c r="B534" s="234" t="s">
        <v>647</v>
      </c>
      <c r="C534" s="223"/>
      <c r="D534" s="223"/>
      <c r="E534" s="262"/>
      <c r="F534" s="731"/>
    </row>
    <row r="535" spans="1:6" ht="12.75">
      <c r="A535" s="222"/>
      <c r="B535" s="234" t="s">
        <v>648</v>
      </c>
      <c r="C535" s="223"/>
      <c r="D535" s="223"/>
      <c r="E535" s="262"/>
      <c r="F535" s="731"/>
    </row>
    <row r="536" spans="1:6" ht="12.75">
      <c r="A536" s="222"/>
      <c r="B536" s="234" t="s">
        <v>649</v>
      </c>
      <c r="C536" s="223"/>
      <c r="D536" s="223"/>
      <c r="E536" s="262"/>
      <c r="F536" s="731"/>
    </row>
    <row r="537" spans="1:6" ht="12.75">
      <c r="A537" s="222"/>
      <c r="B537" s="234" t="s">
        <v>650</v>
      </c>
      <c r="C537" s="223"/>
      <c r="D537" s="223"/>
      <c r="E537" s="262"/>
      <c r="F537" s="731"/>
    </row>
    <row r="538" spans="1:6" ht="12.75">
      <c r="A538" s="222"/>
      <c r="B538" s="234" t="s">
        <v>651</v>
      </c>
      <c r="C538" s="223"/>
      <c r="D538" s="223"/>
      <c r="E538" s="262"/>
      <c r="F538" s="731"/>
    </row>
    <row r="539" spans="1:6" ht="12.75">
      <c r="A539" s="222"/>
      <c r="B539" s="234" t="s">
        <v>652</v>
      </c>
      <c r="C539" s="223"/>
      <c r="D539" s="223"/>
      <c r="E539" s="262"/>
      <c r="F539" s="731"/>
    </row>
    <row r="540" spans="1:6" ht="12.75">
      <c r="A540" s="222"/>
      <c r="B540" s="234" t="s">
        <v>653</v>
      </c>
      <c r="C540" s="223"/>
      <c r="D540" s="223"/>
      <c r="E540" s="262"/>
      <c r="F540" s="731"/>
    </row>
    <row r="541" spans="1:6" ht="12.75">
      <c r="A541" s="222"/>
      <c r="B541" s="234" t="s">
        <v>654</v>
      </c>
      <c r="C541" s="223"/>
      <c r="D541" s="223"/>
      <c r="E541" s="262"/>
      <c r="F541" s="731"/>
    </row>
    <row r="542" spans="1:6" ht="12.75">
      <c r="A542" s="222"/>
      <c r="B542" s="234" t="s">
        <v>624</v>
      </c>
      <c r="C542" s="223"/>
      <c r="D542" s="223"/>
      <c r="E542" s="262"/>
      <c r="F542" s="731"/>
    </row>
    <row r="543" spans="1:6" ht="12.75">
      <c r="A543" s="222"/>
      <c r="B543" s="234" t="s">
        <v>328</v>
      </c>
      <c r="C543" s="223"/>
      <c r="D543" s="223"/>
      <c r="E543" s="262"/>
      <c r="F543" s="731"/>
    </row>
    <row r="544" spans="1:6" ht="12.75">
      <c r="A544" s="222"/>
      <c r="B544" s="234" t="s">
        <v>655</v>
      </c>
      <c r="C544" s="223"/>
      <c r="D544" s="223"/>
      <c r="E544" s="262"/>
      <c r="F544" s="731"/>
    </row>
    <row r="545" spans="1:6" ht="12.75">
      <c r="A545" s="222"/>
      <c r="B545" s="234" t="s">
        <v>644</v>
      </c>
      <c r="C545" s="225" t="s">
        <v>37</v>
      </c>
      <c r="D545" s="226">
        <v>1</v>
      </c>
      <c r="E545" s="263"/>
      <c r="F545" s="731">
        <f>(E545*D545)</f>
        <v>0</v>
      </c>
    </row>
    <row r="546" spans="1:6" ht="12.75">
      <c r="A546" s="223" t="s">
        <v>630</v>
      </c>
      <c r="B546" s="259"/>
      <c r="C546" s="223"/>
      <c r="D546" s="223"/>
      <c r="E546" s="262"/>
      <c r="F546" s="731"/>
    </row>
    <row r="547" spans="1:6" ht="204">
      <c r="A547" s="222"/>
      <c r="B547" s="234" t="s">
        <v>656</v>
      </c>
      <c r="C547" s="223"/>
      <c r="D547" s="223"/>
      <c r="E547" s="262"/>
      <c r="F547" s="731"/>
    </row>
    <row r="548" spans="1:6" ht="63.75">
      <c r="A548" s="223"/>
      <c r="B548" s="234" t="s">
        <v>657</v>
      </c>
      <c r="C548" s="223"/>
      <c r="D548" s="223"/>
      <c r="E548" s="262"/>
      <c r="F548" s="731"/>
    </row>
    <row r="549" spans="1:6" ht="12.75">
      <c r="A549" s="223" t="s">
        <v>630</v>
      </c>
      <c r="B549" s="259"/>
      <c r="C549" s="223"/>
      <c r="D549" s="223"/>
      <c r="E549" s="262"/>
      <c r="F549" s="731"/>
    </row>
    <row r="550" spans="1:6" ht="12.75">
      <c r="A550" s="222" t="s">
        <v>658</v>
      </c>
      <c r="B550" s="234" t="s">
        <v>632</v>
      </c>
      <c r="C550" s="223"/>
      <c r="D550" s="223"/>
      <c r="E550" s="262"/>
      <c r="F550" s="731"/>
    </row>
    <row r="551" spans="1:6" ht="12.75">
      <c r="A551" s="222"/>
      <c r="B551" s="234" t="s">
        <v>659</v>
      </c>
      <c r="C551" s="223"/>
      <c r="D551" s="223"/>
      <c r="E551" s="262"/>
      <c r="F551" s="731"/>
    </row>
    <row r="552" spans="1:6" ht="12.75">
      <c r="A552" s="222"/>
      <c r="B552" s="234" t="s">
        <v>660</v>
      </c>
      <c r="C552" s="223"/>
      <c r="D552" s="223"/>
      <c r="E552" s="262"/>
      <c r="F552" s="731"/>
    </row>
    <row r="553" spans="1:6" ht="12.75">
      <c r="A553" s="222"/>
      <c r="B553" s="234" t="s">
        <v>661</v>
      </c>
      <c r="C553" s="223"/>
      <c r="D553" s="223"/>
      <c r="E553" s="262"/>
      <c r="F553" s="731"/>
    </row>
    <row r="554" spans="1:6" ht="12.75">
      <c r="A554" s="222"/>
      <c r="B554" s="234" t="s">
        <v>662</v>
      </c>
      <c r="C554" s="223"/>
      <c r="D554" s="223"/>
      <c r="E554" s="262"/>
      <c r="F554" s="731"/>
    </row>
    <row r="555" spans="1:6" ht="12.75">
      <c r="A555" s="222"/>
      <c r="B555" s="234" t="s">
        <v>663</v>
      </c>
      <c r="C555" s="223"/>
      <c r="D555" s="223"/>
      <c r="E555" s="262"/>
      <c r="F555" s="731"/>
    </row>
    <row r="556" spans="1:6" ht="12.75">
      <c r="A556" s="222"/>
      <c r="B556" s="234" t="s">
        <v>664</v>
      </c>
      <c r="C556" s="223"/>
      <c r="D556" s="223"/>
      <c r="E556" s="262"/>
      <c r="F556" s="731"/>
    </row>
    <row r="557" spans="1:6" ht="12.75">
      <c r="A557" s="222"/>
      <c r="B557" s="234" t="s">
        <v>665</v>
      </c>
      <c r="C557" s="223"/>
      <c r="D557" s="223"/>
      <c r="E557" s="262"/>
      <c r="F557" s="731"/>
    </row>
    <row r="558" spans="1:6" ht="12.75">
      <c r="A558" s="222"/>
      <c r="B558" s="234" t="s">
        <v>666</v>
      </c>
      <c r="C558" s="223"/>
      <c r="D558" s="223"/>
      <c r="E558" s="262"/>
      <c r="F558" s="731"/>
    </row>
    <row r="559" spans="1:6" ht="12.75">
      <c r="A559" s="222"/>
      <c r="B559" s="234" t="s">
        <v>667</v>
      </c>
      <c r="C559" s="223"/>
      <c r="D559" s="223"/>
      <c r="E559" s="262"/>
      <c r="F559" s="731"/>
    </row>
    <row r="560" spans="1:6" ht="12.75">
      <c r="A560" s="222"/>
      <c r="B560" s="234" t="s">
        <v>668</v>
      </c>
      <c r="C560" s="223"/>
      <c r="D560" s="223"/>
      <c r="E560" s="262"/>
      <c r="F560" s="731"/>
    </row>
    <row r="561" spans="1:6" ht="12.75">
      <c r="A561" s="222"/>
      <c r="B561" s="234" t="s">
        <v>669</v>
      </c>
      <c r="C561" s="223"/>
      <c r="D561" s="223"/>
      <c r="E561" s="262"/>
      <c r="F561" s="731"/>
    </row>
    <row r="562" spans="1:6" ht="12.75">
      <c r="A562" s="222"/>
      <c r="B562" s="234" t="s">
        <v>670</v>
      </c>
      <c r="C562" s="223"/>
      <c r="D562" s="223"/>
      <c r="E562" s="262"/>
      <c r="F562" s="731"/>
    </row>
    <row r="563" spans="1:6" ht="12.75">
      <c r="A563" s="222"/>
      <c r="B563" s="234" t="s">
        <v>624</v>
      </c>
      <c r="C563" s="223"/>
      <c r="D563" s="223"/>
      <c r="E563" s="262"/>
      <c r="F563" s="731"/>
    </row>
    <row r="564" spans="1:6" ht="12.75">
      <c r="A564" s="222"/>
      <c r="B564" s="234" t="s">
        <v>642</v>
      </c>
      <c r="C564" s="223"/>
      <c r="D564" s="223"/>
      <c r="E564" s="262"/>
      <c r="F564" s="731"/>
    </row>
    <row r="565" spans="1:6" ht="12.75">
      <c r="A565" s="222"/>
      <c r="B565" s="234" t="s">
        <v>643</v>
      </c>
      <c r="C565" s="223"/>
      <c r="D565" s="223"/>
      <c r="E565" s="262"/>
      <c r="F565" s="731"/>
    </row>
    <row r="566" spans="1:6" ht="12.75">
      <c r="A566" s="222"/>
      <c r="B566" s="234" t="s">
        <v>644</v>
      </c>
      <c r="C566" s="225" t="s">
        <v>37</v>
      </c>
      <c r="D566" s="226">
        <v>4</v>
      </c>
      <c r="E566" s="263"/>
      <c r="F566" s="731">
        <f>(E566*D566)</f>
        <v>0</v>
      </c>
    </row>
    <row r="567" spans="1:6" ht="12.75">
      <c r="A567" s="223" t="s">
        <v>630</v>
      </c>
      <c r="B567" s="259"/>
      <c r="C567" s="223"/>
      <c r="D567" s="223"/>
      <c r="E567" s="262"/>
      <c r="F567" s="731"/>
    </row>
    <row r="568" spans="1:6" ht="12.75">
      <c r="A568" s="222" t="s">
        <v>671</v>
      </c>
      <c r="B568" s="234" t="s">
        <v>632</v>
      </c>
      <c r="C568" s="223"/>
      <c r="D568" s="223"/>
      <c r="E568" s="262"/>
      <c r="F568" s="731"/>
    </row>
    <row r="569" spans="1:6" ht="12.75">
      <c r="A569" s="222"/>
      <c r="B569" s="234" t="s">
        <v>672</v>
      </c>
      <c r="C569" s="223"/>
      <c r="D569" s="223"/>
      <c r="E569" s="262"/>
      <c r="F569" s="731"/>
    </row>
    <row r="570" spans="1:6" ht="12.75">
      <c r="A570" s="222"/>
      <c r="B570" s="234" t="s">
        <v>673</v>
      </c>
      <c r="C570" s="223"/>
      <c r="D570" s="223"/>
      <c r="E570" s="262"/>
      <c r="F570" s="731"/>
    </row>
    <row r="571" spans="1:6" ht="12.75">
      <c r="A571" s="222"/>
      <c r="B571" s="234" t="s">
        <v>661</v>
      </c>
      <c r="C571" s="223"/>
      <c r="D571" s="223"/>
      <c r="E571" s="262"/>
      <c r="F571" s="731"/>
    </row>
    <row r="572" spans="1:6" ht="12.75">
      <c r="A572" s="222"/>
      <c r="B572" s="234" t="s">
        <v>674</v>
      </c>
      <c r="C572" s="223"/>
      <c r="D572" s="223"/>
      <c r="E572" s="262"/>
      <c r="F572" s="731"/>
    </row>
    <row r="573" spans="1:6" ht="12.75">
      <c r="A573" s="222"/>
      <c r="B573" s="234" t="s">
        <v>675</v>
      </c>
      <c r="C573" s="223"/>
      <c r="D573" s="223"/>
      <c r="E573" s="262"/>
      <c r="F573" s="731"/>
    </row>
    <row r="574" spans="1:6" ht="12.75">
      <c r="A574" s="222"/>
      <c r="B574" s="234" t="s">
        <v>676</v>
      </c>
      <c r="C574" s="223"/>
      <c r="D574" s="223"/>
      <c r="E574" s="262"/>
      <c r="F574" s="731"/>
    </row>
    <row r="575" spans="1:6" ht="12.75">
      <c r="A575" s="222"/>
      <c r="B575" s="234" t="s">
        <v>677</v>
      </c>
      <c r="C575" s="223"/>
      <c r="D575" s="223"/>
      <c r="E575" s="262"/>
      <c r="F575" s="731"/>
    </row>
    <row r="576" spans="1:6" ht="12.75">
      <c r="A576" s="222"/>
      <c r="B576" s="234" t="s">
        <v>678</v>
      </c>
      <c r="C576" s="223"/>
      <c r="D576" s="223"/>
      <c r="E576" s="262"/>
      <c r="F576" s="731"/>
    </row>
    <row r="577" spans="1:6" ht="12.75">
      <c r="A577" s="222"/>
      <c r="B577" s="234" t="s">
        <v>667</v>
      </c>
      <c r="C577" s="223"/>
      <c r="D577" s="223"/>
      <c r="E577" s="262"/>
      <c r="F577" s="731"/>
    </row>
    <row r="578" spans="1:6" ht="12.75">
      <c r="A578" s="222"/>
      <c r="B578" s="234" t="s">
        <v>679</v>
      </c>
      <c r="C578" s="223"/>
      <c r="D578" s="223"/>
      <c r="E578" s="262"/>
      <c r="F578" s="731"/>
    </row>
    <row r="579" spans="1:6" ht="12.75">
      <c r="A579" s="222"/>
      <c r="B579" s="234" t="s">
        <v>669</v>
      </c>
      <c r="C579" s="223"/>
      <c r="D579" s="223"/>
      <c r="E579" s="262"/>
      <c r="F579" s="731"/>
    </row>
    <row r="580" spans="1:6" ht="12.75">
      <c r="A580" s="222"/>
      <c r="B580" s="234" t="s">
        <v>670</v>
      </c>
      <c r="C580" s="223"/>
      <c r="D580" s="223"/>
      <c r="E580" s="262"/>
      <c r="F580" s="731"/>
    </row>
    <row r="581" spans="1:6" ht="12.75">
      <c r="A581" s="222"/>
      <c r="B581" s="234" t="s">
        <v>624</v>
      </c>
      <c r="C581" s="223"/>
      <c r="D581" s="223"/>
      <c r="E581" s="262"/>
      <c r="F581" s="731"/>
    </row>
    <row r="582" spans="1:6" ht="12.75">
      <c r="A582" s="222"/>
      <c r="B582" s="234" t="s">
        <v>642</v>
      </c>
      <c r="C582" s="223"/>
      <c r="D582" s="223"/>
      <c r="E582" s="262"/>
      <c r="F582" s="731"/>
    </row>
    <row r="583" spans="1:6" ht="12.75">
      <c r="A583" s="222"/>
      <c r="B583" s="234" t="s">
        <v>643</v>
      </c>
      <c r="C583" s="223"/>
      <c r="D583" s="223"/>
      <c r="E583" s="262"/>
      <c r="F583" s="731"/>
    </row>
    <row r="584" spans="1:6" ht="12.75">
      <c r="A584" s="222"/>
      <c r="B584" s="234" t="s">
        <v>644</v>
      </c>
      <c r="C584" s="225" t="s">
        <v>37</v>
      </c>
      <c r="D584" s="226">
        <v>1</v>
      </c>
      <c r="E584" s="263"/>
      <c r="F584" s="731">
        <f>(E584*D584)</f>
        <v>0</v>
      </c>
    </row>
    <row r="585" spans="1:6" ht="12.75">
      <c r="A585" s="223" t="s">
        <v>630</v>
      </c>
      <c r="B585" s="259"/>
      <c r="C585" s="223"/>
      <c r="D585" s="223"/>
      <c r="E585" s="262"/>
      <c r="F585" s="731"/>
    </row>
    <row r="586" spans="1:6" ht="12.75">
      <c r="A586" s="222" t="s">
        <v>680</v>
      </c>
      <c r="B586" s="234" t="s">
        <v>632</v>
      </c>
      <c r="C586" s="223"/>
      <c r="D586" s="223"/>
      <c r="E586" s="262"/>
      <c r="F586" s="731"/>
    </row>
    <row r="587" spans="1:6" ht="12.75">
      <c r="A587" s="222"/>
      <c r="B587" s="234" t="s">
        <v>681</v>
      </c>
      <c r="C587" s="223"/>
      <c r="D587" s="223"/>
      <c r="E587" s="262"/>
      <c r="F587" s="731"/>
    </row>
    <row r="588" spans="1:6" ht="12.75">
      <c r="A588" s="222"/>
      <c r="B588" s="234" t="s">
        <v>682</v>
      </c>
      <c r="C588" s="223"/>
      <c r="D588" s="223"/>
      <c r="E588" s="262"/>
      <c r="F588" s="731"/>
    </row>
    <row r="589" spans="1:6" ht="12.75">
      <c r="A589" s="222"/>
      <c r="B589" s="234" t="s">
        <v>683</v>
      </c>
      <c r="C589" s="223"/>
      <c r="D589" s="223"/>
      <c r="E589" s="262"/>
      <c r="F589" s="731"/>
    </row>
    <row r="590" spans="1:6" ht="12.75">
      <c r="A590" s="222"/>
      <c r="B590" s="234" t="s">
        <v>684</v>
      </c>
      <c r="C590" s="223"/>
      <c r="D590" s="223"/>
      <c r="E590" s="262"/>
      <c r="F590" s="731"/>
    </row>
    <row r="591" spans="1:6" ht="12.75">
      <c r="A591" s="222"/>
      <c r="B591" s="234" t="s">
        <v>685</v>
      </c>
      <c r="C591" s="223"/>
      <c r="D591" s="223"/>
      <c r="E591" s="262"/>
      <c r="F591" s="731"/>
    </row>
    <row r="592" spans="1:6" ht="12.75">
      <c r="A592" s="222"/>
      <c r="B592" s="234" t="s">
        <v>676</v>
      </c>
      <c r="C592" s="223"/>
      <c r="D592" s="223"/>
      <c r="E592" s="262"/>
      <c r="F592" s="731"/>
    </row>
    <row r="593" spans="1:6" ht="12.75">
      <c r="A593" s="222"/>
      <c r="B593" s="234" t="s">
        <v>677</v>
      </c>
      <c r="C593" s="223"/>
      <c r="D593" s="223"/>
      <c r="E593" s="262"/>
      <c r="F593" s="731"/>
    </row>
    <row r="594" spans="1:6" ht="12.75">
      <c r="A594" s="222"/>
      <c r="B594" s="234" t="s">
        <v>678</v>
      </c>
      <c r="C594" s="223"/>
      <c r="D594" s="223"/>
      <c r="E594" s="262"/>
      <c r="F594" s="731"/>
    </row>
    <row r="595" spans="1:6" ht="12.75">
      <c r="A595" s="222"/>
      <c r="B595" s="234" t="s">
        <v>667</v>
      </c>
      <c r="C595" s="223"/>
      <c r="D595" s="223"/>
      <c r="E595" s="262"/>
      <c r="F595" s="731"/>
    </row>
    <row r="596" spans="1:6" ht="12.75">
      <c r="A596" s="222"/>
      <c r="B596" s="234" t="s">
        <v>686</v>
      </c>
      <c r="C596" s="223"/>
      <c r="D596" s="223"/>
      <c r="E596" s="262"/>
      <c r="F596" s="731"/>
    </row>
    <row r="597" spans="1:6" ht="12.75">
      <c r="A597" s="222"/>
      <c r="B597" s="234" t="s">
        <v>669</v>
      </c>
      <c r="C597" s="223"/>
      <c r="D597" s="223"/>
      <c r="E597" s="262"/>
      <c r="F597" s="731"/>
    </row>
    <row r="598" spans="1:6" ht="12.75">
      <c r="A598" s="222"/>
      <c r="B598" s="234" t="s">
        <v>670</v>
      </c>
      <c r="C598" s="223"/>
      <c r="D598" s="223"/>
      <c r="E598" s="262"/>
      <c r="F598" s="731"/>
    </row>
    <row r="599" spans="1:6" ht="12.75">
      <c r="A599" s="222"/>
      <c r="B599" s="234" t="s">
        <v>624</v>
      </c>
      <c r="C599" s="223"/>
      <c r="D599" s="223"/>
      <c r="E599" s="262"/>
      <c r="F599" s="731"/>
    </row>
    <row r="600" spans="1:6" ht="12.75">
      <c r="A600" s="222"/>
      <c r="B600" s="234" t="s">
        <v>642</v>
      </c>
      <c r="C600" s="223"/>
      <c r="D600" s="223"/>
      <c r="E600" s="262"/>
      <c r="F600" s="731"/>
    </row>
    <row r="601" spans="1:6" ht="12.75">
      <c r="A601" s="222"/>
      <c r="B601" s="234" t="s">
        <v>643</v>
      </c>
      <c r="C601" s="223"/>
      <c r="D601" s="223"/>
      <c r="E601" s="262"/>
      <c r="F601" s="731"/>
    </row>
    <row r="602" spans="1:6" ht="12.75">
      <c r="A602" s="222"/>
      <c r="B602" s="234" t="s">
        <v>644</v>
      </c>
      <c r="C602" s="225" t="s">
        <v>37</v>
      </c>
      <c r="D602" s="226">
        <v>1</v>
      </c>
      <c r="E602" s="263"/>
      <c r="F602" s="731">
        <f>(E602*D602)</f>
        <v>0</v>
      </c>
    </row>
    <row r="603" spans="1:6" ht="12.75">
      <c r="A603" s="223" t="s">
        <v>630</v>
      </c>
      <c r="B603" s="259"/>
      <c r="C603" s="223"/>
      <c r="D603" s="223"/>
      <c r="E603" s="262"/>
      <c r="F603" s="731"/>
    </row>
    <row r="604" spans="1:6" ht="12.75">
      <c r="A604" s="222" t="s">
        <v>687</v>
      </c>
      <c r="B604" s="234" t="s">
        <v>632</v>
      </c>
      <c r="C604" s="223"/>
      <c r="D604" s="223"/>
      <c r="E604" s="262"/>
      <c r="F604" s="731"/>
    </row>
    <row r="605" spans="1:6" ht="12.75">
      <c r="A605" s="222"/>
      <c r="B605" s="234" t="s">
        <v>646</v>
      </c>
      <c r="C605" s="223"/>
      <c r="D605" s="223"/>
      <c r="E605" s="262"/>
      <c r="F605" s="731"/>
    </row>
    <row r="606" spans="1:6" ht="12.75">
      <c r="A606" s="222"/>
      <c r="B606" s="234" t="s">
        <v>647</v>
      </c>
      <c r="C606" s="223"/>
      <c r="D606" s="223"/>
      <c r="E606" s="262"/>
      <c r="F606" s="731"/>
    </row>
    <row r="607" spans="1:6" ht="12.75">
      <c r="A607" s="222"/>
      <c r="B607" s="234" t="s">
        <v>688</v>
      </c>
      <c r="C607" s="223"/>
      <c r="D607" s="223"/>
      <c r="E607" s="262"/>
      <c r="F607" s="731"/>
    </row>
    <row r="608" spans="1:6" ht="12.75">
      <c r="A608" s="222"/>
      <c r="B608" s="234" t="s">
        <v>689</v>
      </c>
      <c r="C608" s="223"/>
      <c r="D608" s="223"/>
      <c r="E608" s="262"/>
      <c r="F608" s="731"/>
    </row>
    <row r="609" spans="1:6" ht="12.75">
      <c r="A609" s="222"/>
      <c r="B609" s="234" t="s">
        <v>690</v>
      </c>
      <c r="C609" s="223"/>
      <c r="D609" s="223"/>
      <c r="E609" s="262"/>
      <c r="F609" s="731"/>
    </row>
    <row r="610" spans="1:6" ht="12.75">
      <c r="A610" s="222"/>
      <c r="B610" s="234" t="s">
        <v>691</v>
      </c>
      <c r="C610" s="223"/>
      <c r="D610" s="223"/>
      <c r="E610" s="262"/>
      <c r="F610" s="731"/>
    </row>
    <row r="611" spans="1:6" ht="12.75">
      <c r="A611" s="222"/>
      <c r="B611" s="234" t="s">
        <v>692</v>
      </c>
      <c r="C611" s="223"/>
      <c r="D611" s="223"/>
      <c r="E611" s="262"/>
      <c r="F611" s="731"/>
    </row>
    <row r="612" spans="1:6" ht="12.75">
      <c r="A612" s="222"/>
      <c r="B612" s="234" t="s">
        <v>639</v>
      </c>
      <c r="C612" s="223"/>
      <c r="D612" s="223"/>
      <c r="E612" s="262"/>
      <c r="F612" s="731"/>
    </row>
    <row r="613" spans="1:6" ht="12.75">
      <c r="A613" s="222"/>
      <c r="B613" s="234" t="s">
        <v>667</v>
      </c>
      <c r="C613" s="223"/>
      <c r="D613" s="223"/>
      <c r="E613" s="262"/>
      <c r="F613" s="731"/>
    </row>
    <row r="614" spans="1:6" ht="12.75">
      <c r="A614" s="222"/>
      <c r="B614" s="234" t="s">
        <v>686</v>
      </c>
      <c r="C614" s="223"/>
      <c r="D614" s="223"/>
      <c r="E614" s="262"/>
      <c r="F614" s="731"/>
    </row>
    <row r="615" spans="1:6" ht="12.75">
      <c r="A615" s="222"/>
      <c r="B615" s="234" t="s">
        <v>669</v>
      </c>
      <c r="C615" s="223"/>
      <c r="D615" s="223"/>
      <c r="E615" s="262"/>
      <c r="F615" s="731"/>
    </row>
    <row r="616" spans="1:6" ht="12.75">
      <c r="A616" s="222"/>
      <c r="B616" s="234" t="s">
        <v>670</v>
      </c>
      <c r="C616" s="223"/>
      <c r="D616" s="223"/>
      <c r="E616" s="262"/>
      <c r="F616" s="731"/>
    </row>
    <row r="617" spans="1:6" ht="12.75">
      <c r="A617" s="222"/>
      <c r="B617" s="234" t="s">
        <v>624</v>
      </c>
      <c r="C617" s="223"/>
      <c r="D617" s="223"/>
      <c r="E617" s="262"/>
      <c r="F617" s="731"/>
    </row>
    <row r="618" spans="1:6" ht="12.75">
      <c r="A618" s="222"/>
      <c r="B618" s="234" t="s">
        <v>328</v>
      </c>
      <c r="C618" s="223"/>
      <c r="D618" s="223"/>
      <c r="E618" s="262"/>
      <c r="F618" s="731"/>
    </row>
    <row r="619" spans="1:6" ht="12.75">
      <c r="A619" s="222"/>
      <c r="B619" s="234" t="s">
        <v>655</v>
      </c>
      <c r="C619" s="223"/>
      <c r="D619" s="223"/>
      <c r="E619" s="262"/>
      <c r="F619" s="731"/>
    </row>
    <row r="620" spans="1:6" ht="12.75">
      <c r="A620" s="222"/>
      <c r="B620" s="234" t="s">
        <v>644</v>
      </c>
      <c r="C620" s="225" t="s">
        <v>37</v>
      </c>
      <c r="D620" s="226">
        <v>1</v>
      </c>
      <c r="E620" s="263"/>
      <c r="F620" s="731">
        <f>(E620*D620)</f>
        <v>0</v>
      </c>
    </row>
    <row r="621" spans="1:6" ht="12.75">
      <c r="A621" s="141"/>
      <c r="B621" s="141"/>
      <c r="C621" s="129"/>
      <c r="D621" s="129"/>
      <c r="E621" s="221"/>
      <c r="F621" s="711"/>
    </row>
    <row r="622" spans="1:6" ht="102">
      <c r="A622" s="220" t="s">
        <v>693</v>
      </c>
      <c r="B622" s="234" t="s">
        <v>694</v>
      </c>
      <c r="C622" s="129"/>
      <c r="D622" s="129"/>
      <c r="E622" s="221"/>
      <c r="F622" s="711"/>
    </row>
    <row r="623" spans="1:6" ht="12.75">
      <c r="A623" s="141"/>
      <c r="B623" s="260"/>
      <c r="C623" s="129" t="s">
        <v>37</v>
      </c>
      <c r="D623" s="129">
        <v>16</v>
      </c>
      <c r="E623" s="221"/>
      <c r="F623" s="731">
        <f>(E623*D623)</f>
        <v>0</v>
      </c>
    </row>
    <row r="624" spans="1:6" ht="12.75">
      <c r="A624" s="141"/>
      <c r="B624" s="141"/>
      <c r="C624" s="129"/>
      <c r="D624" s="129"/>
      <c r="E624" s="221"/>
      <c r="F624" s="711"/>
    </row>
    <row r="625" spans="1:6" ht="51">
      <c r="A625" s="220" t="s">
        <v>695</v>
      </c>
      <c r="B625" s="234" t="s">
        <v>696</v>
      </c>
      <c r="C625" s="129"/>
      <c r="D625" s="129"/>
      <c r="E625" s="221"/>
      <c r="F625" s="711"/>
    </row>
    <row r="626" spans="1:6" ht="76.5">
      <c r="A626" s="141"/>
      <c r="B626" s="234" t="s">
        <v>697</v>
      </c>
      <c r="C626" s="129"/>
      <c r="D626" s="129"/>
      <c r="E626" s="221"/>
      <c r="F626" s="711"/>
    </row>
    <row r="627" spans="1:6" ht="51">
      <c r="A627" s="141"/>
      <c r="B627" s="234" t="s">
        <v>698</v>
      </c>
      <c r="C627" s="129"/>
      <c r="D627" s="129"/>
      <c r="E627" s="221"/>
      <c r="F627" s="711"/>
    </row>
    <row r="628" spans="1:6" ht="12.75">
      <c r="A628" s="141"/>
      <c r="B628" s="234" t="s">
        <v>699</v>
      </c>
      <c r="C628" s="129"/>
      <c r="D628" s="129"/>
      <c r="E628" s="221"/>
      <c r="F628" s="711"/>
    </row>
    <row r="629" spans="1:6" ht="12.75">
      <c r="A629" s="141"/>
      <c r="B629" s="234" t="s">
        <v>700</v>
      </c>
      <c r="C629" s="129"/>
      <c r="D629" s="129"/>
      <c r="E629" s="221"/>
      <c r="F629" s="711"/>
    </row>
    <row r="630" spans="1:6" ht="12.75">
      <c r="A630" s="141"/>
      <c r="B630" s="234" t="s">
        <v>701</v>
      </c>
      <c r="C630" s="129"/>
      <c r="D630" s="129"/>
      <c r="E630" s="221"/>
      <c r="F630" s="711"/>
    </row>
    <row r="631" spans="1:6" ht="12.75">
      <c r="A631" s="141"/>
      <c r="B631" s="260"/>
      <c r="C631" s="129" t="s">
        <v>37</v>
      </c>
      <c r="D631" s="129">
        <v>1</v>
      </c>
      <c r="E631" s="221"/>
      <c r="F631" s="731">
        <f>(E631*D631)</f>
        <v>0</v>
      </c>
    </row>
    <row r="632" spans="1:6" ht="12.75">
      <c r="A632" s="141"/>
      <c r="B632" s="141"/>
      <c r="C632" s="129"/>
      <c r="D632" s="129"/>
      <c r="E632" s="221"/>
      <c r="F632" s="711"/>
    </row>
    <row r="633" spans="1:6" ht="38.25">
      <c r="A633" s="220" t="s">
        <v>702</v>
      </c>
      <c r="B633" s="234" t="s">
        <v>703</v>
      </c>
      <c r="C633" s="129"/>
      <c r="D633" s="129"/>
      <c r="E633" s="221"/>
      <c r="F633" s="711"/>
    </row>
    <row r="634" spans="1:6" ht="12.75">
      <c r="A634" s="141"/>
      <c r="B634" s="234" t="s">
        <v>704</v>
      </c>
      <c r="C634" s="129" t="s">
        <v>37</v>
      </c>
      <c r="D634" s="129">
        <v>5</v>
      </c>
      <c r="E634" s="221"/>
      <c r="F634" s="731">
        <f>(E634*D634)</f>
        <v>0</v>
      </c>
    </row>
    <row r="635" spans="1:6" ht="12.75">
      <c r="A635" s="141"/>
      <c r="B635" s="234" t="s">
        <v>705</v>
      </c>
      <c r="C635" s="129" t="s">
        <v>37</v>
      </c>
      <c r="D635" s="129">
        <v>2</v>
      </c>
      <c r="E635" s="221"/>
      <c r="F635" s="731">
        <f t="shared" ref="F635:F636" si="33">(E635*D635)</f>
        <v>0</v>
      </c>
    </row>
    <row r="636" spans="1:6" ht="12.75">
      <c r="A636" s="141"/>
      <c r="B636" s="234" t="s">
        <v>706</v>
      </c>
      <c r="C636" s="129" t="s">
        <v>37</v>
      </c>
      <c r="D636" s="129">
        <v>3</v>
      </c>
      <c r="E636" s="221"/>
      <c r="F636" s="731">
        <f t="shared" si="33"/>
        <v>0</v>
      </c>
    </row>
    <row r="637" spans="1:6" ht="12.75">
      <c r="A637" s="141"/>
      <c r="B637" s="141"/>
      <c r="C637" s="129"/>
      <c r="D637" s="129"/>
      <c r="E637" s="221"/>
      <c r="F637" s="711"/>
    </row>
    <row r="638" spans="1:6" ht="76.5">
      <c r="A638" s="220" t="s">
        <v>707</v>
      </c>
      <c r="B638" s="227" t="s">
        <v>708</v>
      </c>
      <c r="C638" s="223"/>
      <c r="D638" s="223"/>
      <c r="E638" s="221"/>
      <c r="F638" s="711"/>
    </row>
    <row r="639" spans="1:6" ht="12.75">
      <c r="A639" s="228"/>
      <c r="B639" s="253" t="s">
        <v>709</v>
      </c>
      <c r="C639" s="229" t="s">
        <v>348</v>
      </c>
      <c r="D639" s="230">
        <v>50</v>
      </c>
      <c r="E639" s="221"/>
      <c r="F639" s="731">
        <f t="shared" ref="F639:F644" si="34">(E639*D639)</f>
        <v>0</v>
      </c>
    </row>
    <row r="640" spans="1:6" ht="12.75">
      <c r="A640" s="228"/>
      <c r="B640" s="253" t="s">
        <v>710</v>
      </c>
      <c r="C640" s="229" t="s">
        <v>348</v>
      </c>
      <c r="D640" s="230">
        <v>14</v>
      </c>
      <c r="E640" s="221"/>
      <c r="F640" s="731">
        <f t="shared" si="34"/>
        <v>0</v>
      </c>
    </row>
    <row r="641" spans="1:6" ht="12.75">
      <c r="A641" s="228"/>
      <c r="B641" s="253" t="s">
        <v>711</v>
      </c>
      <c r="C641" s="229" t="s">
        <v>348</v>
      </c>
      <c r="D641" s="230">
        <v>80</v>
      </c>
      <c r="E641" s="221"/>
      <c r="F641" s="731">
        <f t="shared" si="34"/>
        <v>0</v>
      </c>
    </row>
    <row r="642" spans="1:6" ht="12.75">
      <c r="A642" s="228"/>
      <c r="B642" s="253" t="s">
        <v>712</v>
      </c>
      <c r="C642" s="229" t="s">
        <v>348</v>
      </c>
      <c r="D642" s="230">
        <v>17</v>
      </c>
      <c r="E642" s="221"/>
      <c r="F642" s="731">
        <f t="shared" si="34"/>
        <v>0</v>
      </c>
    </row>
    <row r="643" spans="1:6" ht="12.75">
      <c r="A643" s="228"/>
      <c r="B643" s="253" t="s">
        <v>713</v>
      </c>
      <c r="C643" s="229" t="s">
        <v>348</v>
      </c>
      <c r="D643" s="230">
        <v>17</v>
      </c>
      <c r="E643" s="221"/>
      <c r="F643" s="731">
        <f t="shared" si="34"/>
        <v>0</v>
      </c>
    </row>
    <row r="644" spans="1:6" ht="12.75">
      <c r="A644" s="231"/>
      <c r="B644" s="253" t="s">
        <v>714</v>
      </c>
      <c r="C644" s="229" t="s">
        <v>348</v>
      </c>
      <c r="D644" s="230">
        <v>23</v>
      </c>
      <c r="E644" s="221"/>
      <c r="F644" s="731">
        <f t="shared" si="34"/>
        <v>0</v>
      </c>
    </row>
    <row r="645" spans="1:6" ht="12.75">
      <c r="A645" s="228"/>
      <c r="B645" s="227"/>
      <c r="C645" s="229"/>
      <c r="D645" s="230"/>
      <c r="E645" s="221"/>
      <c r="F645" s="711"/>
    </row>
    <row r="646" spans="1:6" ht="63.75">
      <c r="A646" s="220" t="s">
        <v>715</v>
      </c>
      <c r="B646" s="234" t="s">
        <v>716</v>
      </c>
      <c r="C646" s="229"/>
      <c r="D646" s="230"/>
      <c r="E646" s="221"/>
      <c r="F646" s="711"/>
    </row>
    <row r="647" spans="1:6" ht="12.75">
      <c r="A647" s="231"/>
      <c r="B647" s="227" t="s">
        <v>717</v>
      </c>
      <c r="C647" s="229" t="s">
        <v>348</v>
      </c>
      <c r="D647" s="230">
        <v>20</v>
      </c>
      <c r="E647" s="221"/>
      <c r="F647" s="731">
        <f t="shared" ref="F647" si="35">(E647*D647)</f>
        <v>0</v>
      </c>
    </row>
    <row r="648" spans="1:6" ht="12.75">
      <c r="A648" s="231"/>
      <c r="B648" s="227"/>
      <c r="C648" s="229"/>
      <c r="D648" s="230"/>
      <c r="E648" s="221"/>
      <c r="F648" s="711"/>
    </row>
    <row r="649" spans="1:6" ht="38.25">
      <c r="A649" s="220" t="s">
        <v>718</v>
      </c>
      <c r="B649" s="227" t="s">
        <v>350</v>
      </c>
      <c r="C649" s="232"/>
      <c r="D649" s="233"/>
      <c r="E649" s="221"/>
      <c r="F649" s="711"/>
    </row>
    <row r="650" spans="1:6" ht="12.75">
      <c r="A650" s="228"/>
      <c r="B650" s="227" t="s">
        <v>717</v>
      </c>
      <c r="C650" s="226" t="s">
        <v>566</v>
      </c>
      <c r="D650" s="226">
        <v>6</v>
      </c>
      <c r="E650" s="221"/>
      <c r="F650" s="731">
        <f t="shared" ref="F650:F651" si="36">(E650*D650)</f>
        <v>0</v>
      </c>
    </row>
    <row r="651" spans="1:6" ht="12.75">
      <c r="A651" s="228"/>
      <c r="B651" s="227" t="s">
        <v>712</v>
      </c>
      <c r="C651" s="226" t="s">
        <v>566</v>
      </c>
      <c r="D651" s="226">
        <v>6</v>
      </c>
      <c r="E651" s="221"/>
      <c r="F651" s="731">
        <f t="shared" si="36"/>
        <v>0</v>
      </c>
    </row>
    <row r="652" spans="1:6" ht="12.75">
      <c r="A652" s="228"/>
      <c r="B652" s="227"/>
      <c r="C652" s="226"/>
      <c r="D652" s="226"/>
      <c r="E652" s="221"/>
      <c r="F652" s="711"/>
    </row>
    <row r="653" spans="1:6" ht="12.75">
      <c r="A653" s="220" t="s">
        <v>719</v>
      </c>
      <c r="B653" s="234" t="s">
        <v>720</v>
      </c>
      <c r="C653" s="223"/>
      <c r="D653" s="223"/>
      <c r="E653" s="221"/>
      <c r="F653" s="711"/>
    </row>
    <row r="654" spans="1:6" ht="12.75">
      <c r="A654" s="228"/>
      <c r="B654" s="234"/>
      <c r="C654" s="229" t="s">
        <v>17</v>
      </c>
      <c r="D654" s="230">
        <v>12</v>
      </c>
      <c r="E654" s="221"/>
      <c r="F654" s="731">
        <f t="shared" ref="F654" si="37">(E654*D654)</f>
        <v>0</v>
      </c>
    </row>
    <row r="655" spans="1:6" ht="12.75">
      <c r="A655" s="228"/>
      <c r="B655" s="234"/>
      <c r="C655" s="226"/>
      <c r="D655" s="223"/>
      <c r="E655" s="221"/>
      <c r="F655" s="711"/>
    </row>
    <row r="656" spans="1:6" ht="38.25">
      <c r="A656" s="220" t="s">
        <v>721</v>
      </c>
      <c r="B656" s="254" t="s">
        <v>722</v>
      </c>
      <c r="C656" s="235"/>
      <c r="D656" s="100"/>
      <c r="E656" s="221"/>
      <c r="F656" s="711"/>
    </row>
    <row r="657" spans="1:6" ht="12.75">
      <c r="A657" s="228"/>
      <c r="B657" s="254" t="s">
        <v>723</v>
      </c>
      <c r="C657" s="236" t="s">
        <v>348</v>
      </c>
      <c r="D657" s="236">
        <v>50</v>
      </c>
      <c r="E657" s="221"/>
      <c r="F657" s="731">
        <f t="shared" ref="F657:F658" si="38">(E657*D657)</f>
        <v>0</v>
      </c>
    </row>
    <row r="658" spans="1:6" ht="12.75">
      <c r="A658" s="228"/>
      <c r="B658" s="254" t="s">
        <v>724</v>
      </c>
      <c r="C658" s="236" t="s">
        <v>348</v>
      </c>
      <c r="D658" s="236">
        <v>15</v>
      </c>
      <c r="E658" s="221"/>
      <c r="F658" s="731">
        <f t="shared" si="38"/>
        <v>0</v>
      </c>
    </row>
    <row r="659" spans="1:6" ht="12.75">
      <c r="A659" s="228"/>
      <c r="B659" s="255" t="s">
        <v>357</v>
      </c>
      <c r="C659" s="237"/>
      <c r="D659" s="237"/>
      <c r="E659" s="221"/>
      <c r="F659" s="711"/>
    </row>
    <row r="660" spans="1:6" ht="12.75">
      <c r="A660" s="228"/>
      <c r="B660" s="234"/>
      <c r="C660" s="223"/>
      <c r="D660" s="223"/>
      <c r="E660" s="221"/>
      <c r="F660" s="711"/>
    </row>
    <row r="661" spans="1:6" ht="25.5">
      <c r="A661" s="220" t="s">
        <v>725</v>
      </c>
      <c r="B661" s="238" t="s">
        <v>726</v>
      </c>
      <c r="C661" s="239"/>
      <c r="D661" s="240"/>
      <c r="E661" s="221"/>
      <c r="F661" s="711"/>
    </row>
    <row r="662" spans="1:6" ht="12.75">
      <c r="A662" s="220"/>
      <c r="B662" s="238" t="s">
        <v>354</v>
      </c>
      <c r="C662" s="241" t="s">
        <v>37</v>
      </c>
      <c r="D662" s="240">
        <v>4</v>
      </c>
      <c r="E662" s="221"/>
      <c r="F662" s="731">
        <f t="shared" ref="F662" si="39">(E662*D662)</f>
        <v>0</v>
      </c>
    </row>
    <row r="663" spans="1:6" ht="12.75">
      <c r="A663" s="228"/>
      <c r="B663" s="227" t="s">
        <v>727</v>
      </c>
      <c r="C663" s="239"/>
      <c r="D663" s="242"/>
      <c r="E663" s="221"/>
      <c r="F663" s="711"/>
    </row>
    <row r="664" spans="1:6" ht="12.75">
      <c r="A664" s="141"/>
      <c r="B664" s="141"/>
      <c r="C664" s="129"/>
      <c r="D664" s="129"/>
      <c r="E664" s="221"/>
      <c r="F664" s="711"/>
    </row>
    <row r="665" spans="1:6" ht="63.75">
      <c r="A665" s="243" t="s">
        <v>728</v>
      </c>
      <c r="B665" s="244" t="s">
        <v>445</v>
      </c>
      <c r="C665" s="245"/>
      <c r="D665" s="245"/>
      <c r="E665" s="262"/>
      <c r="F665" s="731"/>
    </row>
    <row r="666" spans="1:6" ht="12.75">
      <c r="A666" s="246"/>
      <c r="B666" s="256"/>
      <c r="C666" s="247" t="s">
        <v>579</v>
      </c>
      <c r="D666" s="248">
        <v>1</v>
      </c>
      <c r="E666" s="262"/>
      <c r="F666" s="731">
        <f t="shared" ref="F666" si="40">(E666*D666)</f>
        <v>0</v>
      </c>
    </row>
    <row r="667" spans="1:6" ht="12.75">
      <c r="A667" s="228"/>
      <c r="B667" s="234"/>
      <c r="C667" s="230"/>
      <c r="D667" s="230"/>
      <c r="E667" s="262"/>
      <c r="F667" s="731"/>
    </row>
    <row r="668" spans="1:6" ht="63.75">
      <c r="A668" s="243" t="s">
        <v>729</v>
      </c>
      <c r="B668" s="57" t="s">
        <v>730</v>
      </c>
      <c r="C668" s="53"/>
      <c r="D668" s="53"/>
      <c r="E668" s="262"/>
      <c r="F668" s="731"/>
    </row>
    <row r="669" spans="1:6" ht="12.75">
      <c r="A669" s="228"/>
      <c r="B669" s="57"/>
      <c r="C669" s="249" t="s">
        <v>23</v>
      </c>
      <c r="D669" s="53">
        <v>1</v>
      </c>
      <c r="E669" s="262"/>
      <c r="F669" s="731">
        <f t="shared" ref="F669" si="41">(E669*D669)</f>
        <v>0</v>
      </c>
    </row>
    <row r="670" spans="1:6" ht="12.75">
      <c r="A670" s="228"/>
      <c r="B670" s="234"/>
      <c r="C670" s="230"/>
      <c r="D670" s="230"/>
      <c r="E670" s="262"/>
      <c r="F670" s="731"/>
    </row>
    <row r="671" spans="1:6" ht="51">
      <c r="A671" s="243" t="s">
        <v>731</v>
      </c>
      <c r="B671" s="234" t="s">
        <v>732</v>
      </c>
      <c r="C671" s="230"/>
      <c r="D671" s="230"/>
      <c r="E671" s="262"/>
      <c r="F671" s="731"/>
    </row>
    <row r="672" spans="1:6" ht="12.75">
      <c r="A672" s="228"/>
      <c r="B672" s="234"/>
      <c r="C672" s="249" t="s">
        <v>23</v>
      </c>
      <c r="D672" s="53">
        <v>1</v>
      </c>
      <c r="E672" s="262"/>
      <c r="F672" s="731">
        <f t="shared" ref="F672" si="42">(E672*D672)</f>
        <v>0</v>
      </c>
    </row>
    <row r="673" spans="1:6" ht="12.75">
      <c r="A673" s="228"/>
      <c r="B673" s="234"/>
      <c r="C673" s="230"/>
      <c r="D673" s="230"/>
      <c r="E673" s="262"/>
      <c r="F673" s="731"/>
    </row>
    <row r="674" spans="1:6" ht="89.25">
      <c r="A674" s="243" t="s">
        <v>733</v>
      </c>
      <c r="B674" s="234" t="s">
        <v>734</v>
      </c>
      <c r="C674" s="230"/>
      <c r="D674" s="230"/>
      <c r="E674" s="262"/>
      <c r="F674" s="731"/>
    </row>
    <row r="675" spans="1:6" ht="12.75">
      <c r="A675" s="228"/>
      <c r="B675" s="234"/>
      <c r="C675" s="249" t="s">
        <v>23</v>
      </c>
      <c r="D675" s="53">
        <v>1</v>
      </c>
      <c r="E675" s="262"/>
      <c r="F675" s="731">
        <f t="shared" ref="F675" si="43">(E675*D675)</f>
        <v>0</v>
      </c>
    </row>
    <row r="676" spans="1:6" ht="12.75">
      <c r="A676" s="228"/>
      <c r="B676" s="234"/>
      <c r="C676" s="230"/>
      <c r="D676" s="230"/>
      <c r="E676" s="262"/>
      <c r="F676" s="731"/>
    </row>
    <row r="677" spans="1:6" ht="51">
      <c r="A677" s="243" t="s">
        <v>735</v>
      </c>
      <c r="B677" s="257" t="s">
        <v>448</v>
      </c>
      <c r="C677" s="250"/>
      <c r="D677" s="213"/>
      <c r="E677" s="262"/>
      <c r="F677" s="731"/>
    </row>
    <row r="678" spans="1:6" ht="12.75">
      <c r="A678" s="251"/>
      <c r="B678" s="257"/>
      <c r="C678" s="183" t="s">
        <v>579</v>
      </c>
      <c r="D678" s="129">
        <v>1</v>
      </c>
      <c r="E678" s="262"/>
      <c r="F678" s="731">
        <f t="shared" ref="F678" si="44">(E678*D678)</f>
        <v>0</v>
      </c>
    </row>
    <row r="679" spans="1:6" ht="14.25">
      <c r="A679" s="243"/>
      <c r="B679" s="252"/>
      <c r="C679" s="53"/>
      <c r="D679" s="54"/>
      <c r="E679" s="217"/>
      <c r="F679" s="704"/>
    </row>
    <row r="680" spans="1:6" ht="15.75">
      <c r="A680" s="797" t="s">
        <v>736</v>
      </c>
      <c r="B680" s="798"/>
      <c r="C680" s="798"/>
      <c r="D680" s="798"/>
      <c r="E680" s="130" t="s">
        <v>450</v>
      </c>
      <c r="F680" s="707">
        <f>SUM(F484:F679)</f>
        <v>0</v>
      </c>
    </row>
    <row r="683" spans="1:6" ht="12.75">
      <c r="A683" s="153"/>
      <c r="B683" s="218"/>
      <c r="C683" s="129"/>
      <c r="D683" s="147"/>
      <c r="E683" s="217"/>
      <c r="F683" s="705"/>
    </row>
    <row r="684" spans="1:6" ht="15.75">
      <c r="A684" s="796" t="s">
        <v>737</v>
      </c>
      <c r="B684" s="796"/>
      <c r="C684" s="796"/>
      <c r="D684" s="796"/>
      <c r="E684" s="796"/>
      <c r="F684" s="796"/>
    </row>
    <row r="685" spans="1:6" ht="12.75">
      <c r="A685" s="164"/>
      <c r="B685" s="164"/>
      <c r="C685" s="265"/>
      <c r="D685" s="265"/>
      <c r="E685" s="261"/>
      <c r="F685" s="712"/>
    </row>
    <row r="686" spans="1:6" ht="76.5">
      <c r="A686" s="243"/>
      <c r="B686" s="234" t="s">
        <v>738</v>
      </c>
      <c r="C686" s="266"/>
      <c r="D686" s="266"/>
      <c r="E686" s="598"/>
      <c r="F686" s="710"/>
    </row>
    <row r="687" spans="1:6" ht="12.75">
      <c r="A687" s="243" t="s">
        <v>739</v>
      </c>
      <c r="B687" s="234" t="s">
        <v>740</v>
      </c>
      <c r="C687" s="266"/>
      <c r="D687" s="266"/>
      <c r="E687" s="261"/>
      <c r="F687" s="712"/>
    </row>
    <row r="688" spans="1:6" ht="12.75">
      <c r="A688" s="243"/>
      <c r="B688" s="234" t="s">
        <v>741</v>
      </c>
      <c r="C688" s="266"/>
      <c r="D688" s="266"/>
      <c r="E688" s="261"/>
      <c r="F688" s="712"/>
    </row>
    <row r="689" spans="1:6" ht="12.75">
      <c r="A689" s="243"/>
      <c r="B689" s="234" t="s">
        <v>742</v>
      </c>
      <c r="C689" s="266"/>
      <c r="D689" s="266"/>
      <c r="E689" s="261"/>
      <c r="F689" s="712"/>
    </row>
    <row r="690" spans="1:6" ht="12.75">
      <c r="A690" s="243"/>
      <c r="B690" s="234" t="s">
        <v>743</v>
      </c>
      <c r="C690" s="266"/>
      <c r="D690" s="266"/>
      <c r="E690" s="261"/>
      <c r="F690" s="712"/>
    </row>
    <row r="691" spans="1:6" ht="12.75">
      <c r="A691" s="243"/>
      <c r="B691" s="234" t="s">
        <v>744</v>
      </c>
      <c r="C691" s="266"/>
      <c r="D691" s="266"/>
      <c r="E691" s="261"/>
      <c r="F691" s="712"/>
    </row>
    <row r="692" spans="1:6" ht="12.75">
      <c r="A692" s="243"/>
      <c r="B692" s="234" t="s">
        <v>745</v>
      </c>
      <c r="C692" s="266"/>
      <c r="D692" s="266"/>
      <c r="E692" s="261"/>
      <c r="F692" s="712"/>
    </row>
    <row r="693" spans="1:6" ht="12.75">
      <c r="A693" s="243"/>
      <c r="B693" s="234" t="s">
        <v>746</v>
      </c>
      <c r="C693" s="266"/>
      <c r="D693" s="266"/>
      <c r="E693" s="261"/>
      <c r="F693" s="712"/>
    </row>
    <row r="694" spans="1:6" ht="12.75">
      <c r="A694" s="243"/>
      <c r="B694" s="234" t="s">
        <v>747</v>
      </c>
      <c r="C694" s="266"/>
      <c r="D694" s="266"/>
      <c r="E694" s="261"/>
      <c r="F694" s="712"/>
    </row>
    <row r="695" spans="1:6" ht="12.75">
      <c r="A695" s="243"/>
      <c r="B695" s="234" t="s">
        <v>748</v>
      </c>
      <c r="C695" s="266"/>
      <c r="D695" s="266"/>
      <c r="E695" s="261"/>
      <c r="F695" s="712"/>
    </row>
    <row r="696" spans="1:6" ht="12.75">
      <c r="A696" s="243"/>
      <c r="B696" s="234" t="s">
        <v>749</v>
      </c>
      <c r="C696" s="266"/>
      <c r="D696" s="266"/>
      <c r="E696" s="261"/>
      <c r="F696" s="712"/>
    </row>
    <row r="697" spans="1:6" ht="12.75">
      <c r="A697" s="243"/>
      <c r="B697" s="234" t="s">
        <v>750</v>
      </c>
      <c r="C697" s="266"/>
      <c r="D697" s="266"/>
      <c r="E697" s="261"/>
      <c r="F697" s="712"/>
    </row>
    <row r="698" spans="1:6" ht="12.75">
      <c r="A698" s="243"/>
      <c r="B698" s="234" t="s">
        <v>751</v>
      </c>
      <c r="C698" s="266"/>
      <c r="D698" s="266"/>
      <c r="E698" s="261"/>
      <c r="F698" s="712"/>
    </row>
    <row r="699" spans="1:6" ht="25.5">
      <c r="A699" s="243"/>
      <c r="B699" s="234" t="s">
        <v>752</v>
      </c>
      <c r="C699" s="266"/>
      <c r="D699" s="266"/>
      <c r="E699" s="261"/>
      <c r="F699" s="712"/>
    </row>
    <row r="700" spans="1:6" ht="12.75">
      <c r="A700" s="243"/>
      <c r="B700" s="234" t="s">
        <v>753</v>
      </c>
      <c r="C700" s="266"/>
      <c r="D700" s="266"/>
      <c r="E700" s="261"/>
      <c r="F700" s="712"/>
    </row>
    <row r="701" spans="1:6" ht="25.5">
      <c r="A701" s="243"/>
      <c r="B701" s="234" t="s">
        <v>754</v>
      </c>
      <c r="C701" s="266"/>
      <c r="D701" s="266"/>
      <c r="E701" s="261"/>
      <c r="F701" s="712"/>
    </row>
    <row r="702" spans="1:6" ht="12.75">
      <c r="A702" s="243"/>
      <c r="B702" s="267"/>
      <c r="C702" s="266" t="s">
        <v>37</v>
      </c>
      <c r="D702" s="266">
        <v>1</v>
      </c>
      <c r="E702" s="221"/>
      <c r="F702" s="711">
        <f>(D702*E702)</f>
        <v>0</v>
      </c>
    </row>
    <row r="703" spans="1:6" ht="12.75">
      <c r="A703" s="243"/>
      <c r="B703" s="268"/>
      <c r="C703" s="266"/>
      <c r="D703" s="266"/>
      <c r="E703" s="261"/>
      <c r="F703" s="712"/>
    </row>
    <row r="704" spans="1:6" ht="12.75">
      <c r="A704" s="243" t="s">
        <v>755</v>
      </c>
      <c r="B704" s="234" t="s">
        <v>740</v>
      </c>
      <c r="C704" s="259"/>
      <c r="D704" s="259"/>
      <c r="E704" s="262"/>
      <c r="F704" s="731"/>
    </row>
    <row r="705" spans="1:6" ht="12.75">
      <c r="A705" s="269"/>
      <c r="B705" s="234" t="s">
        <v>741</v>
      </c>
      <c r="C705" s="259"/>
      <c r="D705" s="259"/>
      <c r="E705" s="262"/>
      <c r="F705" s="731"/>
    </row>
    <row r="706" spans="1:6" ht="12.75">
      <c r="A706" s="269"/>
      <c r="B706" s="234" t="s">
        <v>742</v>
      </c>
      <c r="C706" s="259"/>
      <c r="D706" s="259"/>
      <c r="E706" s="262"/>
      <c r="F706" s="731"/>
    </row>
    <row r="707" spans="1:6" ht="12.75">
      <c r="A707" s="269"/>
      <c r="B707" s="234" t="s">
        <v>743</v>
      </c>
      <c r="C707" s="259"/>
      <c r="D707" s="259"/>
      <c r="E707" s="262"/>
      <c r="F707" s="731"/>
    </row>
    <row r="708" spans="1:6" ht="12.75">
      <c r="A708" s="269"/>
      <c r="B708" s="234" t="s">
        <v>744</v>
      </c>
      <c r="C708" s="259"/>
      <c r="D708" s="259"/>
      <c r="E708" s="262"/>
      <c r="F708" s="731"/>
    </row>
    <row r="709" spans="1:6" ht="12.75">
      <c r="A709" s="269"/>
      <c r="B709" s="234" t="s">
        <v>756</v>
      </c>
      <c r="C709" s="259"/>
      <c r="D709" s="259"/>
      <c r="E709" s="262"/>
      <c r="F709" s="731"/>
    </row>
    <row r="710" spans="1:6" ht="12.75">
      <c r="A710" s="269"/>
      <c r="B710" s="234" t="s">
        <v>746</v>
      </c>
      <c r="C710" s="259"/>
      <c r="D710" s="259"/>
      <c r="E710" s="262"/>
      <c r="F710" s="731"/>
    </row>
    <row r="711" spans="1:6" ht="12.75">
      <c r="A711" s="269"/>
      <c r="B711" s="234" t="s">
        <v>757</v>
      </c>
      <c r="C711" s="259"/>
      <c r="D711" s="259"/>
      <c r="E711" s="262"/>
      <c r="F711" s="731"/>
    </row>
    <row r="712" spans="1:6" ht="12.75">
      <c r="A712" s="269"/>
      <c r="B712" s="234" t="s">
        <v>758</v>
      </c>
      <c r="C712" s="259"/>
      <c r="D712" s="259"/>
      <c r="E712" s="262"/>
      <c r="F712" s="731"/>
    </row>
    <row r="713" spans="1:6" ht="12.75">
      <c r="A713" s="269"/>
      <c r="B713" s="234" t="s">
        <v>759</v>
      </c>
      <c r="C713" s="259"/>
      <c r="D713" s="259"/>
      <c r="E713" s="262"/>
      <c r="F713" s="731"/>
    </row>
    <row r="714" spans="1:6" ht="12.75">
      <c r="A714" s="269"/>
      <c r="B714" s="234" t="s">
        <v>760</v>
      </c>
      <c r="C714" s="259"/>
      <c r="D714" s="259"/>
      <c r="E714" s="262"/>
      <c r="F714" s="731"/>
    </row>
    <row r="715" spans="1:6" ht="12.75">
      <c r="A715" s="269"/>
      <c r="B715" s="234" t="s">
        <v>761</v>
      </c>
      <c r="C715" s="259"/>
      <c r="D715" s="259"/>
      <c r="E715" s="262"/>
      <c r="F715" s="731"/>
    </row>
    <row r="716" spans="1:6" ht="25.5">
      <c r="A716" s="269"/>
      <c r="B716" s="234" t="s">
        <v>762</v>
      </c>
      <c r="C716" s="259"/>
      <c r="D716" s="259"/>
      <c r="E716" s="262"/>
      <c r="F716" s="731"/>
    </row>
    <row r="717" spans="1:6" ht="12.75">
      <c r="A717" s="269"/>
      <c r="B717" s="234" t="s">
        <v>763</v>
      </c>
      <c r="C717" s="259"/>
      <c r="D717" s="259"/>
      <c r="E717" s="262"/>
      <c r="F717" s="731"/>
    </row>
    <row r="718" spans="1:6" ht="25.5">
      <c r="A718" s="269"/>
      <c r="B718" s="234" t="s">
        <v>754</v>
      </c>
      <c r="C718" s="270"/>
      <c r="D718" s="271"/>
      <c r="E718" s="263"/>
      <c r="F718" s="731"/>
    </row>
    <row r="719" spans="1:6" ht="12.75">
      <c r="A719" s="243"/>
      <c r="B719" s="267"/>
      <c r="C719" s="270" t="s">
        <v>37</v>
      </c>
      <c r="D719" s="271">
        <v>3</v>
      </c>
      <c r="E719" s="263"/>
      <c r="F719" s="731">
        <f>(D719*E719)</f>
        <v>0</v>
      </c>
    </row>
    <row r="720" spans="1:6" ht="12.75">
      <c r="A720" s="269"/>
      <c r="B720" s="234"/>
      <c r="C720" s="259"/>
      <c r="D720" s="259"/>
      <c r="E720" s="262"/>
      <c r="F720" s="731"/>
    </row>
    <row r="721" spans="1:6" ht="12.75">
      <c r="A721" s="243" t="s">
        <v>764</v>
      </c>
      <c r="B721" s="234" t="s">
        <v>740</v>
      </c>
      <c r="C721" s="259"/>
      <c r="D721" s="259"/>
      <c r="E721" s="262"/>
      <c r="F721" s="731"/>
    </row>
    <row r="722" spans="1:6" ht="12.75">
      <c r="A722" s="269"/>
      <c r="B722" s="234" t="s">
        <v>741</v>
      </c>
      <c r="C722" s="259"/>
      <c r="D722" s="259"/>
      <c r="E722" s="262"/>
      <c r="F722" s="731"/>
    </row>
    <row r="723" spans="1:6" ht="12.75">
      <c r="A723" s="269"/>
      <c r="B723" s="234" t="s">
        <v>742</v>
      </c>
      <c r="C723" s="259"/>
      <c r="D723" s="259"/>
      <c r="E723" s="262"/>
      <c r="F723" s="731"/>
    </row>
    <row r="724" spans="1:6" ht="12.75">
      <c r="A724" s="269"/>
      <c r="B724" s="234" t="s">
        <v>743</v>
      </c>
      <c r="C724" s="259"/>
      <c r="D724" s="259"/>
      <c r="E724" s="262"/>
      <c r="F724" s="731"/>
    </row>
    <row r="725" spans="1:6" ht="12.75">
      <c r="A725" s="269"/>
      <c r="B725" s="234" t="s">
        <v>744</v>
      </c>
      <c r="C725" s="259"/>
      <c r="D725" s="259"/>
      <c r="E725" s="262"/>
      <c r="F725" s="731"/>
    </row>
    <row r="726" spans="1:6" ht="12.75">
      <c r="A726" s="269"/>
      <c r="B726" s="234" t="s">
        <v>765</v>
      </c>
      <c r="C726" s="259"/>
      <c r="D726" s="259"/>
      <c r="E726" s="262"/>
      <c r="F726" s="731"/>
    </row>
    <row r="727" spans="1:6" ht="12.75">
      <c r="A727" s="269"/>
      <c r="B727" s="234" t="s">
        <v>746</v>
      </c>
      <c r="C727" s="259"/>
      <c r="D727" s="259"/>
      <c r="E727" s="262"/>
      <c r="F727" s="731"/>
    </row>
    <row r="728" spans="1:6" ht="12.75">
      <c r="A728" s="269"/>
      <c r="B728" s="234" t="s">
        <v>766</v>
      </c>
      <c r="C728" s="259"/>
      <c r="D728" s="259"/>
      <c r="E728" s="262"/>
      <c r="F728" s="731"/>
    </row>
    <row r="729" spans="1:6" ht="12.75">
      <c r="A729" s="269"/>
      <c r="B729" s="234" t="s">
        <v>767</v>
      </c>
      <c r="C729" s="259"/>
      <c r="D729" s="259"/>
      <c r="E729" s="262"/>
      <c r="F729" s="731"/>
    </row>
    <row r="730" spans="1:6" ht="12.75">
      <c r="A730" s="269"/>
      <c r="B730" s="234" t="s">
        <v>768</v>
      </c>
      <c r="C730" s="259"/>
      <c r="D730" s="259"/>
      <c r="E730" s="262"/>
      <c r="F730" s="731"/>
    </row>
    <row r="731" spans="1:6" ht="12.75">
      <c r="A731" s="269"/>
      <c r="B731" s="234" t="s">
        <v>769</v>
      </c>
      <c r="C731" s="259"/>
      <c r="D731" s="259"/>
      <c r="E731" s="262"/>
      <c r="F731" s="731"/>
    </row>
    <row r="732" spans="1:6" ht="12.75">
      <c r="A732" s="269"/>
      <c r="B732" s="234" t="s">
        <v>770</v>
      </c>
      <c r="C732" s="259"/>
      <c r="D732" s="259"/>
      <c r="E732" s="262"/>
      <c r="F732" s="731"/>
    </row>
    <row r="733" spans="1:6" ht="25.5">
      <c r="A733" s="269"/>
      <c r="B733" s="234" t="s">
        <v>771</v>
      </c>
      <c r="C733" s="259"/>
      <c r="D733" s="259"/>
      <c r="E733" s="262"/>
      <c r="F733" s="731"/>
    </row>
    <row r="734" spans="1:6" ht="12.75">
      <c r="A734" s="269"/>
      <c r="B734" s="234" t="s">
        <v>763</v>
      </c>
      <c r="C734" s="259"/>
      <c r="D734" s="259"/>
      <c r="E734" s="262"/>
      <c r="F734" s="731"/>
    </row>
    <row r="735" spans="1:6" ht="25.5">
      <c r="A735" s="269"/>
      <c r="B735" s="234" t="s">
        <v>754</v>
      </c>
      <c r="C735" s="270"/>
      <c r="D735" s="271"/>
      <c r="E735" s="263"/>
      <c r="F735" s="731"/>
    </row>
    <row r="736" spans="1:6" ht="12.75">
      <c r="A736" s="243"/>
      <c r="B736" s="267"/>
      <c r="C736" s="270" t="s">
        <v>37</v>
      </c>
      <c r="D736" s="271">
        <v>1</v>
      </c>
      <c r="E736" s="263"/>
      <c r="F736" s="731">
        <f>(D736*E736)</f>
        <v>0</v>
      </c>
    </row>
    <row r="737" spans="1:6" ht="12.75">
      <c r="A737" s="243"/>
      <c r="B737" s="267"/>
      <c r="C737" s="270"/>
      <c r="D737" s="271"/>
      <c r="E737" s="263"/>
      <c r="F737" s="731"/>
    </row>
    <row r="738" spans="1:6" ht="12.75">
      <c r="A738" s="243" t="s">
        <v>772</v>
      </c>
      <c r="B738" s="234" t="s">
        <v>773</v>
      </c>
      <c r="C738" s="270" t="s">
        <v>37</v>
      </c>
      <c r="D738" s="271">
        <v>4</v>
      </c>
      <c r="E738" s="263"/>
      <c r="F738" s="731">
        <f>(D738*E738)</f>
        <v>0</v>
      </c>
    </row>
    <row r="739" spans="1:6" ht="12.75">
      <c r="A739" s="243"/>
      <c r="B739" s="260"/>
      <c r="C739" s="270"/>
      <c r="D739" s="271"/>
      <c r="E739" s="263"/>
      <c r="F739" s="731"/>
    </row>
    <row r="740" spans="1:6" ht="12.75">
      <c r="A740" s="269"/>
      <c r="B740" s="234"/>
      <c r="C740" s="270"/>
      <c r="D740" s="271"/>
      <c r="E740" s="263"/>
      <c r="F740" s="731"/>
    </row>
    <row r="741" spans="1:6" ht="12.75">
      <c r="A741" s="243" t="s">
        <v>774</v>
      </c>
      <c r="B741" s="234" t="s">
        <v>773</v>
      </c>
      <c r="C741" s="270" t="s">
        <v>37</v>
      </c>
      <c r="D741" s="271">
        <v>1</v>
      </c>
      <c r="E741" s="263"/>
      <c r="F741" s="731">
        <f>(D741*E741)</f>
        <v>0</v>
      </c>
    </row>
    <row r="742" spans="1:6" ht="12.75">
      <c r="A742" s="243"/>
      <c r="B742" s="260"/>
      <c r="C742" s="270"/>
      <c r="D742" s="271"/>
      <c r="E742" s="263"/>
      <c r="F742" s="731"/>
    </row>
    <row r="743" spans="1:6" ht="127.5">
      <c r="A743" s="243" t="s">
        <v>775</v>
      </c>
      <c r="B743" s="234" t="s">
        <v>776</v>
      </c>
      <c r="C743" s="270"/>
      <c r="D743" s="271"/>
      <c r="E743" s="263"/>
      <c r="F743" s="731"/>
    </row>
    <row r="744" spans="1:6" ht="12.75">
      <c r="A744" s="243"/>
      <c r="B744" s="234" t="s">
        <v>376</v>
      </c>
      <c r="C744" s="270"/>
      <c r="D744" s="271"/>
      <c r="E744" s="263"/>
      <c r="F744" s="731"/>
    </row>
    <row r="745" spans="1:6" ht="12.75">
      <c r="A745" s="243"/>
      <c r="B745" s="234" t="s">
        <v>777</v>
      </c>
      <c r="C745" s="270"/>
      <c r="D745" s="271"/>
      <c r="E745" s="263"/>
      <c r="F745" s="731"/>
    </row>
    <row r="746" spans="1:6" ht="12.75">
      <c r="A746" s="269"/>
      <c r="B746" s="234" t="s">
        <v>778</v>
      </c>
      <c r="C746" s="270"/>
      <c r="D746" s="271"/>
      <c r="E746" s="263"/>
      <c r="F746" s="731"/>
    </row>
    <row r="747" spans="1:6" ht="12.75">
      <c r="A747" s="243"/>
      <c r="B747" s="260"/>
      <c r="C747" s="270" t="s">
        <v>37</v>
      </c>
      <c r="D747" s="271">
        <v>1</v>
      </c>
      <c r="E747" s="263"/>
      <c r="F747" s="731">
        <f>(D747*E747)</f>
        <v>0</v>
      </c>
    </row>
    <row r="748" spans="1:6" ht="12.75">
      <c r="A748" s="243"/>
      <c r="B748" s="260"/>
      <c r="C748" s="270"/>
      <c r="D748" s="271"/>
      <c r="E748" s="263"/>
      <c r="F748" s="731"/>
    </row>
    <row r="749" spans="1:6" ht="127.5">
      <c r="A749" s="243" t="s">
        <v>779</v>
      </c>
      <c r="B749" s="234" t="s">
        <v>776</v>
      </c>
      <c r="C749" s="259"/>
      <c r="D749" s="259"/>
      <c r="E749" s="262"/>
      <c r="F749" s="731"/>
    </row>
    <row r="750" spans="1:6" ht="12.75">
      <c r="A750" s="269"/>
      <c r="B750" s="234" t="s">
        <v>376</v>
      </c>
      <c r="C750" s="259"/>
      <c r="D750" s="259"/>
      <c r="E750" s="262"/>
      <c r="F750" s="731"/>
    </row>
    <row r="751" spans="1:6" ht="12.75">
      <c r="A751" s="269"/>
      <c r="B751" s="234" t="s">
        <v>780</v>
      </c>
      <c r="C751" s="259"/>
      <c r="D751" s="259"/>
      <c r="E751" s="262"/>
      <c r="F751" s="731"/>
    </row>
    <row r="752" spans="1:6" ht="12.75">
      <c r="A752" s="269"/>
      <c r="B752" s="234" t="s">
        <v>781</v>
      </c>
      <c r="C752" s="270"/>
      <c r="D752" s="271"/>
      <c r="E752" s="263"/>
      <c r="F752" s="731"/>
    </row>
    <row r="753" spans="1:6" ht="12.75">
      <c r="A753" s="243"/>
      <c r="B753" s="260"/>
      <c r="C753" s="270" t="s">
        <v>37</v>
      </c>
      <c r="D753" s="271">
        <v>4</v>
      </c>
      <c r="E753" s="263"/>
      <c r="F753" s="731">
        <f>(D753*E753)</f>
        <v>0</v>
      </c>
    </row>
    <row r="754" spans="1:6" ht="12.75">
      <c r="A754" s="269"/>
      <c r="B754" s="234"/>
      <c r="C754" s="270"/>
      <c r="D754" s="271"/>
      <c r="E754" s="263"/>
      <c r="F754" s="731"/>
    </row>
    <row r="755" spans="1:6" ht="51">
      <c r="A755" s="243" t="s">
        <v>782</v>
      </c>
      <c r="B755" s="238" t="s">
        <v>783</v>
      </c>
      <c r="C755" s="229"/>
      <c r="D755" s="229"/>
      <c r="E755" s="273"/>
      <c r="F755" s="712"/>
    </row>
    <row r="756" spans="1:6" ht="12.75">
      <c r="A756" s="243"/>
      <c r="B756" s="274" t="s">
        <v>784</v>
      </c>
      <c r="C756" s="229" t="s">
        <v>37</v>
      </c>
      <c r="D756" s="229">
        <v>2</v>
      </c>
      <c r="E756" s="221"/>
      <c r="F756" s="731">
        <f>(D756*E756)</f>
        <v>0</v>
      </c>
    </row>
    <row r="757" spans="1:6" ht="12.75">
      <c r="A757" s="243"/>
      <c r="B757" s="274" t="s">
        <v>785</v>
      </c>
      <c r="C757" s="229" t="s">
        <v>37</v>
      </c>
      <c r="D757" s="229">
        <v>6</v>
      </c>
      <c r="E757" s="221"/>
      <c r="F757" s="731">
        <f>(D757*E757)</f>
        <v>0</v>
      </c>
    </row>
    <row r="758" spans="1:6" ht="12.75">
      <c r="A758" s="243"/>
      <c r="B758" s="274" t="s">
        <v>786</v>
      </c>
      <c r="C758" s="229" t="s">
        <v>37</v>
      </c>
      <c r="D758" s="229">
        <v>4</v>
      </c>
      <c r="E758" s="221"/>
      <c r="F758" s="731">
        <f>(D758*E758)</f>
        <v>0</v>
      </c>
    </row>
    <row r="759" spans="1:6" ht="12.75">
      <c r="A759" s="243"/>
      <c r="B759" s="274" t="s">
        <v>787</v>
      </c>
      <c r="C759" s="229" t="s">
        <v>37</v>
      </c>
      <c r="D759" s="229">
        <v>4</v>
      </c>
      <c r="E759" s="221"/>
      <c r="F759" s="731">
        <f>(D759*E759)</f>
        <v>0</v>
      </c>
    </row>
    <row r="760" spans="1:6" ht="12.75">
      <c r="A760" s="243"/>
      <c r="B760" s="267"/>
      <c r="C760" s="270"/>
      <c r="D760" s="271"/>
      <c r="E760" s="263"/>
      <c r="F760" s="731"/>
    </row>
    <row r="761" spans="1:6" ht="25.5">
      <c r="A761" s="243" t="s">
        <v>788</v>
      </c>
      <c r="B761" s="238" t="s">
        <v>789</v>
      </c>
      <c r="C761" s="270"/>
      <c r="D761" s="271"/>
      <c r="E761" s="263"/>
      <c r="F761" s="731"/>
    </row>
    <row r="762" spans="1:6" ht="12.75">
      <c r="A762" s="269"/>
      <c r="B762" s="234" t="s">
        <v>790</v>
      </c>
      <c r="C762" s="271" t="s">
        <v>37</v>
      </c>
      <c r="D762" s="271">
        <v>2</v>
      </c>
      <c r="E762" s="263"/>
      <c r="F762" s="731">
        <f>(D762*E762)</f>
        <v>0</v>
      </c>
    </row>
    <row r="763" spans="1:6" ht="12.75">
      <c r="A763" s="243"/>
      <c r="B763" s="234" t="s">
        <v>791</v>
      </c>
      <c r="C763" s="271" t="s">
        <v>37</v>
      </c>
      <c r="D763" s="271">
        <v>1</v>
      </c>
      <c r="E763" s="263"/>
      <c r="F763" s="731">
        <f>(D763*E763)</f>
        <v>0</v>
      </c>
    </row>
    <row r="764" spans="1:6" ht="12.75">
      <c r="A764" s="243"/>
      <c r="B764" s="234" t="s">
        <v>792</v>
      </c>
      <c r="C764" s="271" t="s">
        <v>37</v>
      </c>
      <c r="D764" s="271">
        <v>3</v>
      </c>
      <c r="E764" s="263"/>
      <c r="F764" s="731">
        <f>(D764*E764)</f>
        <v>0</v>
      </c>
    </row>
    <row r="765" spans="1:6" ht="12.75">
      <c r="A765" s="243"/>
      <c r="B765" s="234" t="s">
        <v>793</v>
      </c>
      <c r="C765" s="271" t="s">
        <v>37</v>
      </c>
      <c r="D765" s="271">
        <v>1</v>
      </c>
      <c r="E765" s="263"/>
      <c r="F765" s="731">
        <f>(D765*E765)</f>
        <v>0</v>
      </c>
    </row>
    <row r="766" spans="1:6" ht="12.75">
      <c r="A766" s="269"/>
      <c r="B766" s="234"/>
      <c r="C766" s="270"/>
      <c r="D766" s="271"/>
      <c r="E766" s="263"/>
      <c r="F766" s="731"/>
    </row>
    <row r="767" spans="1:6" ht="76.5">
      <c r="A767" s="243" t="s">
        <v>794</v>
      </c>
      <c r="B767" s="275" t="s">
        <v>795</v>
      </c>
      <c r="C767" s="276"/>
      <c r="D767" s="276"/>
      <c r="E767" s="273"/>
      <c r="F767" s="712"/>
    </row>
    <row r="768" spans="1:6" ht="12.75">
      <c r="A768" s="277"/>
      <c r="B768" s="278" t="s">
        <v>796</v>
      </c>
      <c r="C768" s="279" t="s">
        <v>37</v>
      </c>
      <c r="D768" s="279">
        <v>1</v>
      </c>
      <c r="E768" s="221"/>
      <c r="F768" s="731">
        <f>(D768*E768)</f>
        <v>0</v>
      </c>
    </row>
    <row r="769" spans="1:6" ht="12.75">
      <c r="A769" s="277"/>
      <c r="B769" s="278" t="s">
        <v>797</v>
      </c>
      <c r="C769" s="279" t="s">
        <v>37</v>
      </c>
      <c r="D769" s="279">
        <v>1</v>
      </c>
      <c r="E769" s="221"/>
      <c r="F769" s="731">
        <f>(D769*E769)</f>
        <v>0</v>
      </c>
    </row>
    <row r="770" spans="1:6" ht="12.75">
      <c r="A770" s="277"/>
      <c r="B770" s="278" t="s">
        <v>798</v>
      </c>
      <c r="C770" s="279" t="s">
        <v>37</v>
      </c>
      <c r="D770" s="279">
        <v>1</v>
      </c>
      <c r="E770" s="221"/>
      <c r="F770" s="731">
        <f>(D770*E770)</f>
        <v>0</v>
      </c>
    </row>
    <row r="771" spans="1:6" ht="12.75">
      <c r="A771" s="277"/>
      <c r="B771" s="278" t="s">
        <v>799</v>
      </c>
      <c r="C771" s="279" t="s">
        <v>37</v>
      </c>
      <c r="D771" s="279">
        <v>1</v>
      </c>
      <c r="E771" s="221"/>
      <c r="F771" s="731">
        <f>(D771*E771)</f>
        <v>0</v>
      </c>
    </row>
    <row r="772" spans="1:6" ht="12.75">
      <c r="A772" s="277"/>
      <c r="B772" s="276"/>
      <c r="C772" s="276"/>
      <c r="D772" s="276"/>
      <c r="E772" s="221"/>
      <c r="F772" s="712"/>
    </row>
    <row r="773" spans="1:6" ht="51">
      <c r="A773" s="243" t="s">
        <v>800</v>
      </c>
      <c r="B773" s="280" t="s">
        <v>801</v>
      </c>
      <c r="C773" s="276"/>
      <c r="D773" s="276"/>
      <c r="E773" s="221"/>
      <c r="F773" s="712"/>
    </row>
    <row r="774" spans="1:6" ht="12.75">
      <c r="A774" s="277"/>
      <c r="B774" s="238" t="s">
        <v>802</v>
      </c>
      <c r="C774" s="229" t="s">
        <v>37</v>
      </c>
      <c r="D774" s="229">
        <v>15</v>
      </c>
      <c r="E774" s="221"/>
      <c r="F774" s="731">
        <f>(D774*E774)</f>
        <v>0</v>
      </c>
    </row>
    <row r="775" spans="1:6" ht="12.75">
      <c r="A775" s="243"/>
      <c r="B775" s="274"/>
      <c r="C775" s="229"/>
      <c r="D775" s="229"/>
      <c r="E775" s="221"/>
      <c r="F775" s="712"/>
    </row>
    <row r="776" spans="1:6" ht="76.5">
      <c r="A776" s="243" t="s">
        <v>803</v>
      </c>
      <c r="B776" s="280" t="s">
        <v>804</v>
      </c>
      <c r="C776" s="281"/>
      <c r="D776" s="282"/>
      <c r="E776" s="221"/>
      <c r="F776" s="712"/>
    </row>
    <row r="777" spans="1:6" ht="12.75">
      <c r="A777" s="243"/>
      <c r="B777" s="283" t="s">
        <v>802</v>
      </c>
      <c r="C777" s="281" t="s">
        <v>348</v>
      </c>
      <c r="D777" s="282">
        <v>7</v>
      </c>
      <c r="E777" s="221"/>
      <c r="F777" s="731">
        <f>(D777*E777)</f>
        <v>0</v>
      </c>
    </row>
    <row r="778" spans="1:6" ht="12.75">
      <c r="A778" s="243"/>
      <c r="B778" s="283" t="s">
        <v>805</v>
      </c>
      <c r="C778" s="281" t="s">
        <v>348</v>
      </c>
      <c r="D778" s="282">
        <v>26</v>
      </c>
      <c r="E778" s="221"/>
      <c r="F778" s="731">
        <f t="shared" ref="F778:F785" si="45">(D778*E778)</f>
        <v>0</v>
      </c>
    </row>
    <row r="779" spans="1:6" ht="12.75">
      <c r="A779" s="243"/>
      <c r="B779" s="283" t="s">
        <v>806</v>
      </c>
      <c r="C779" s="281" t="s">
        <v>348</v>
      </c>
      <c r="D779" s="282">
        <v>9</v>
      </c>
      <c r="E779" s="221"/>
      <c r="F779" s="731">
        <f t="shared" si="45"/>
        <v>0</v>
      </c>
    </row>
    <row r="780" spans="1:6" ht="12.75">
      <c r="A780" s="284"/>
      <c r="B780" s="283" t="s">
        <v>807</v>
      </c>
      <c r="C780" s="281" t="s">
        <v>348</v>
      </c>
      <c r="D780" s="282">
        <v>19</v>
      </c>
      <c r="E780" s="221"/>
      <c r="F780" s="731">
        <f t="shared" si="45"/>
        <v>0</v>
      </c>
    </row>
    <row r="781" spans="1:6" ht="12.75">
      <c r="A781" s="284"/>
      <c r="B781" s="283" t="s">
        <v>808</v>
      </c>
      <c r="C781" s="281" t="s">
        <v>348</v>
      </c>
      <c r="D781" s="282">
        <v>7</v>
      </c>
      <c r="E781" s="221"/>
      <c r="F781" s="731">
        <f t="shared" si="45"/>
        <v>0</v>
      </c>
    </row>
    <row r="782" spans="1:6" ht="12.75">
      <c r="A782" s="284"/>
      <c r="B782" s="283" t="s">
        <v>809</v>
      </c>
      <c r="C782" s="281" t="s">
        <v>348</v>
      </c>
      <c r="D782" s="282">
        <v>30</v>
      </c>
      <c r="E782" s="221"/>
      <c r="F782" s="731">
        <f t="shared" si="45"/>
        <v>0</v>
      </c>
    </row>
    <row r="783" spans="1:6" ht="12.75">
      <c r="A783" s="284"/>
      <c r="B783" s="283" t="s">
        <v>810</v>
      </c>
      <c r="C783" s="281" t="s">
        <v>348</v>
      </c>
      <c r="D783" s="282">
        <v>8</v>
      </c>
      <c r="E783" s="221"/>
      <c r="F783" s="731">
        <f t="shared" si="45"/>
        <v>0</v>
      </c>
    </row>
    <row r="784" spans="1:6" ht="12.75">
      <c r="A784" s="284"/>
      <c r="B784" s="283" t="s">
        <v>811</v>
      </c>
      <c r="C784" s="281" t="s">
        <v>348</v>
      </c>
      <c r="D784" s="282">
        <v>45</v>
      </c>
      <c r="E784" s="221"/>
      <c r="F784" s="731">
        <f t="shared" si="45"/>
        <v>0</v>
      </c>
    </row>
    <row r="785" spans="1:6" ht="12.75">
      <c r="A785" s="284"/>
      <c r="B785" s="283" t="s">
        <v>812</v>
      </c>
      <c r="C785" s="281" t="s">
        <v>348</v>
      </c>
      <c r="D785" s="282">
        <v>6</v>
      </c>
      <c r="E785" s="221"/>
      <c r="F785" s="731">
        <f t="shared" si="45"/>
        <v>0</v>
      </c>
    </row>
    <row r="786" spans="1:6" ht="12.75">
      <c r="A786" s="285"/>
      <c r="B786" s="286" t="s">
        <v>813</v>
      </c>
      <c r="C786" s="271"/>
      <c r="D786" s="287"/>
      <c r="E786" s="273"/>
      <c r="F786" s="712"/>
    </row>
    <row r="787" spans="1:6" ht="12.75">
      <c r="A787" s="243"/>
      <c r="B787" s="274"/>
      <c r="C787" s="229"/>
      <c r="D787" s="229"/>
      <c r="E787" s="273"/>
      <c r="F787" s="712"/>
    </row>
    <row r="788" spans="1:6" ht="102">
      <c r="A788" s="243" t="s">
        <v>814</v>
      </c>
      <c r="B788" s="288" t="s">
        <v>815</v>
      </c>
      <c r="C788" s="289"/>
      <c r="D788" s="290"/>
      <c r="E788" s="273"/>
      <c r="F788" s="712"/>
    </row>
    <row r="789" spans="1:6" ht="12.75">
      <c r="A789" s="291"/>
      <c r="B789" s="292" t="s">
        <v>816</v>
      </c>
      <c r="C789" s="289"/>
      <c r="D789" s="290"/>
      <c r="E789" s="273"/>
      <c r="F789" s="712"/>
    </row>
    <row r="790" spans="1:6" ht="12.75">
      <c r="A790" s="293"/>
      <c r="B790" s="283" t="s">
        <v>805</v>
      </c>
      <c r="C790" s="294" t="s">
        <v>37</v>
      </c>
      <c r="D790" s="295">
        <v>3</v>
      </c>
      <c r="E790" s="221"/>
      <c r="F790" s="731">
        <f t="shared" ref="F790:F797" si="46">(D790*E790)</f>
        <v>0</v>
      </c>
    </row>
    <row r="791" spans="1:6" ht="12.75">
      <c r="A791" s="293"/>
      <c r="B791" s="283" t="s">
        <v>806</v>
      </c>
      <c r="C791" s="294" t="s">
        <v>37</v>
      </c>
      <c r="D791" s="295">
        <v>1</v>
      </c>
      <c r="E791" s="221"/>
      <c r="F791" s="731">
        <f t="shared" si="46"/>
        <v>0</v>
      </c>
    </row>
    <row r="792" spans="1:6" ht="12.75">
      <c r="A792" s="293"/>
      <c r="B792" s="283" t="s">
        <v>807</v>
      </c>
      <c r="C792" s="294" t="s">
        <v>37</v>
      </c>
      <c r="D792" s="295">
        <v>1</v>
      </c>
      <c r="E792" s="221"/>
      <c r="F792" s="731">
        <f t="shared" si="46"/>
        <v>0</v>
      </c>
    </row>
    <row r="793" spans="1:6" ht="12.75">
      <c r="A793" s="293"/>
      <c r="B793" s="283" t="s">
        <v>808</v>
      </c>
      <c r="C793" s="294" t="s">
        <v>37</v>
      </c>
      <c r="D793" s="295">
        <v>1</v>
      </c>
      <c r="E793" s="221"/>
      <c r="F793" s="731">
        <f t="shared" si="46"/>
        <v>0</v>
      </c>
    </row>
    <row r="794" spans="1:6" ht="12.75">
      <c r="A794" s="293"/>
      <c r="B794" s="283" t="s">
        <v>809</v>
      </c>
      <c r="C794" s="294" t="s">
        <v>37</v>
      </c>
      <c r="D794" s="295">
        <v>5</v>
      </c>
      <c r="E794" s="221"/>
      <c r="F794" s="731">
        <f t="shared" si="46"/>
        <v>0</v>
      </c>
    </row>
    <row r="795" spans="1:6" ht="12.75">
      <c r="A795" s="293"/>
      <c r="B795" s="283" t="s">
        <v>810</v>
      </c>
      <c r="C795" s="294" t="s">
        <v>37</v>
      </c>
      <c r="D795" s="295">
        <v>4</v>
      </c>
      <c r="E795" s="221"/>
      <c r="F795" s="731">
        <f t="shared" si="46"/>
        <v>0</v>
      </c>
    </row>
    <row r="796" spans="1:6" ht="12.75">
      <c r="A796" s="293"/>
      <c r="B796" s="283" t="s">
        <v>811</v>
      </c>
      <c r="C796" s="294" t="s">
        <v>37</v>
      </c>
      <c r="D796" s="295">
        <v>15</v>
      </c>
      <c r="E796" s="221"/>
      <c r="F796" s="731">
        <f t="shared" si="46"/>
        <v>0</v>
      </c>
    </row>
    <row r="797" spans="1:6" ht="12.75">
      <c r="A797" s="293"/>
      <c r="B797" s="283" t="s">
        <v>812</v>
      </c>
      <c r="C797" s="294" t="s">
        <v>37</v>
      </c>
      <c r="D797" s="295">
        <v>1</v>
      </c>
      <c r="E797" s="221"/>
      <c r="F797" s="731">
        <f t="shared" si="46"/>
        <v>0</v>
      </c>
    </row>
    <row r="798" spans="1:6" ht="12.75">
      <c r="A798" s="293"/>
      <c r="B798" s="283"/>
      <c r="C798" s="294"/>
      <c r="D798" s="295"/>
      <c r="E798" s="273"/>
      <c r="F798" s="712"/>
    </row>
    <row r="799" spans="1:6" ht="12.75">
      <c r="A799" s="291"/>
      <c r="B799" s="292" t="s">
        <v>817</v>
      </c>
      <c r="C799" s="289"/>
      <c r="D799" s="290"/>
      <c r="E799" s="273"/>
      <c r="F799" s="712"/>
    </row>
    <row r="800" spans="1:6" ht="12.75">
      <c r="A800" s="291"/>
      <c r="B800" s="297" t="s">
        <v>818</v>
      </c>
      <c r="C800" s="294" t="s">
        <v>37</v>
      </c>
      <c r="D800" s="229">
        <v>1</v>
      </c>
      <c r="E800" s="221"/>
      <c r="F800" s="731">
        <f t="shared" ref="F800:F816" si="47">(D800*E800)</f>
        <v>0</v>
      </c>
    </row>
    <row r="801" spans="1:6" ht="12.75">
      <c r="A801" s="291"/>
      <c r="B801" s="297" t="s">
        <v>819</v>
      </c>
      <c r="C801" s="294" t="s">
        <v>37</v>
      </c>
      <c r="D801" s="229">
        <v>2</v>
      </c>
      <c r="E801" s="221"/>
      <c r="F801" s="731">
        <f t="shared" si="47"/>
        <v>0</v>
      </c>
    </row>
    <row r="802" spans="1:6" ht="12.75">
      <c r="A802" s="291"/>
      <c r="B802" s="297" t="s">
        <v>820</v>
      </c>
      <c r="C802" s="294" t="s">
        <v>37</v>
      </c>
      <c r="D802" s="229">
        <v>1</v>
      </c>
      <c r="E802" s="221"/>
      <c r="F802" s="731">
        <f t="shared" si="47"/>
        <v>0</v>
      </c>
    </row>
    <row r="803" spans="1:6" ht="12.75">
      <c r="A803" s="291"/>
      <c r="B803" s="297" t="s">
        <v>821</v>
      </c>
      <c r="C803" s="294" t="s">
        <v>37</v>
      </c>
      <c r="D803" s="229">
        <v>4</v>
      </c>
      <c r="E803" s="221"/>
      <c r="F803" s="731">
        <f t="shared" si="47"/>
        <v>0</v>
      </c>
    </row>
    <row r="804" spans="1:6" ht="12.75">
      <c r="A804" s="291"/>
      <c r="B804" s="297" t="s">
        <v>822</v>
      </c>
      <c r="C804" s="294" t="s">
        <v>37</v>
      </c>
      <c r="D804" s="229">
        <v>1</v>
      </c>
      <c r="E804" s="221"/>
      <c r="F804" s="731">
        <f t="shared" si="47"/>
        <v>0</v>
      </c>
    </row>
    <row r="805" spans="1:6" ht="12.75">
      <c r="A805" s="291"/>
      <c r="B805" s="297" t="s">
        <v>823</v>
      </c>
      <c r="C805" s="294" t="s">
        <v>37</v>
      </c>
      <c r="D805" s="229">
        <v>1</v>
      </c>
      <c r="E805" s="221"/>
      <c r="F805" s="731">
        <f t="shared" si="47"/>
        <v>0</v>
      </c>
    </row>
    <row r="806" spans="1:6" ht="12.75">
      <c r="A806" s="291"/>
      <c r="B806" s="297" t="s">
        <v>824</v>
      </c>
      <c r="C806" s="294" t="s">
        <v>37</v>
      </c>
      <c r="D806" s="229">
        <v>1</v>
      </c>
      <c r="E806" s="221"/>
      <c r="F806" s="731">
        <f t="shared" si="47"/>
        <v>0</v>
      </c>
    </row>
    <row r="807" spans="1:6" ht="12.75">
      <c r="A807" s="291"/>
      <c r="B807" s="297" t="s">
        <v>825</v>
      </c>
      <c r="C807" s="294" t="s">
        <v>37</v>
      </c>
      <c r="D807" s="229">
        <v>1</v>
      </c>
      <c r="E807" s="221"/>
      <c r="F807" s="731">
        <f t="shared" si="47"/>
        <v>0</v>
      </c>
    </row>
    <row r="808" spans="1:6" ht="12.75">
      <c r="A808" s="291"/>
      <c r="B808" s="297" t="s">
        <v>826</v>
      </c>
      <c r="C808" s="294" t="s">
        <v>37</v>
      </c>
      <c r="D808" s="229">
        <v>2</v>
      </c>
      <c r="E808" s="221"/>
      <c r="F808" s="731">
        <f t="shared" si="47"/>
        <v>0</v>
      </c>
    </row>
    <row r="809" spans="1:6" ht="12.75">
      <c r="A809" s="291"/>
      <c r="B809" s="297" t="s">
        <v>827</v>
      </c>
      <c r="C809" s="294" t="s">
        <v>37</v>
      </c>
      <c r="D809" s="229">
        <v>3</v>
      </c>
      <c r="E809" s="221"/>
      <c r="F809" s="731">
        <f t="shared" si="47"/>
        <v>0</v>
      </c>
    </row>
    <row r="810" spans="1:6" ht="12.75">
      <c r="A810" s="291"/>
      <c r="B810" s="297" t="s">
        <v>828</v>
      </c>
      <c r="C810" s="294" t="s">
        <v>37</v>
      </c>
      <c r="D810" s="229">
        <v>1</v>
      </c>
      <c r="E810" s="221"/>
      <c r="F810" s="731">
        <f t="shared" si="47"/>
        <v>0</v>
      </c>
    </row>
    <row r="811" spans="1:6" ht="12.75">
      <c r="A811" s="291"/>
      <c r="B811" s="297" t="s">
        <v>829</v>
      </c>
      <c r="C811" s="294" t="s">
        <v>37</v>
      </c>
      <c r="D811" s="229">
        <v>1</v>
      </c>
      <c r="E811" s="221"/>
      <c r="F811" s="731">
        <f t="shared" si="47"/>
        <v>0</v>
      </c>
    </row>
    <row r="812" spans="1:6" ht="12.75">
      <c r="A812" s="291"/>
      <c r="B812" s="297" t="s">
        <v>830</v>
      </c>
      <c r="C812" s="294" t="s">
        <v>37</v>
      </c>
      <c r="D812" s="229">
        <v>2</v>
      </c>
      <c r="E812" s="221"/>
      <c r="F812" s="731">
        <f t="shared" si="47"/>
        <v>0</v>
      </c>
    </row>
    <row r="813" spans="1:6" ht="12.75">
      <c r="A813" s="291"/>
      <c r="B813" s="297" t="s">
        <v>831</v>
      </c>
      <c r="C813" s="294" t="s">
        <v>37</v>
      </c>
      <c r="D813" s="229">
        <v>1</v>
      </c>
      <c r="E813" s="221"/>
      <c r="F813" s="731">
        <f t="shared" si="47"/>
        <v>0</v>
      </c>
    </row>
    <row r="814" spans="1:6" ht="12.75">
      <c r="A814" s="291"/>
      <c r="B814" s="297" t="s">
        <v>832</v>
      </c>
      <c r="C814" s="294" t="s">
        <v>37</v>
      </c>
      <c r="D814" s="229">
        <v>5</v>
      </c>
      <c r="E814" s="221"/>
      <c r="F814" s="731">
        <f t="shared" si="47"/>
        <v>0</v>
      </c>
    </row>
    <row r="815" spans="1:6" ht="12.75">
      <c r="A815" s="291"/>
      <c r="B815" s="297" t="s">
        <v>833</v>
      </c>
      <c r="C815" s="294" t="s">
        <v>37</v>
      </c>
      <c r="D815" s="229">
        <v>2</v>
      </c>
      <c r="E815" s="221"/>
      <c r="F815" s="731">
        <f t="shared" si="47"/>
        <v>0</v>
      </c>
    </row>
    <row r="816" spans="1:6" ht="12.75">
      <c r="A816" s="291"/>
      <c r="B816" s="297" t="s">
        <v>834</v>
      </c>
      <c r="C816" s="294" t="s">
        <v>37</v>
      </c>
      <c r="D816" s="229">
        <v>5</v>
      </c>
      <c r="E816" s="221"/>
      <c r="F816" s="731">
        <f t="shared" si="47"/>
        <v>0</v>
      </c>
    </row>
    <row r="817" spans="1:6" ht="12.75">
      <c r="A817" s="291"/>
      <c r="B817" s="297"/>
      <c r="C817" s="294"/>
      <c r="D817" s="229"/>
      <c r="E817" s="273"/>
      <c r="F817" s="712"/>
    </row>
    <row r="818" spans="1:6" ht="12.75">
      <c r="A818" s="291"/>
      <c r="B818" s="292" t="s">
        <v>835</v>
      </c>
      <c r="C818" s="298"/>
      <c r="D818" s="290"/>
      <c r="E818" s="273"/>
      <c r="F818" s="712"/>
    </row>
    <row r="819" spans="1:6" ht="12.75">
      <c r="A819" s="293"/>
      <c r="B819" s="296" t="s">
        <v>807</v>
      </c>
      <c r="C819" s="294" t="s">
        <v>37</v>
      </c>
      <c r="D819" s="295">
        <v>2</v>
      </c>
      <c r="E819" s="221"/>
      <c r="F819" s="731">
        <f>(D819*E819)</f>
        <v>0</v>
      </c>
    </row>
    <row r="820" spans="1:6" ht="12.75">
      <c r="A820" s="293"/>
      <c r="B820" s="296" t="s">
        <v>808</v>
      </c>
      <c r="C820" s="294" t="s">
        <v>37</v>
      </c>
      <c r="D820" s="295">
        <v>1</v>
      </c>
      <c r="E820" s="221"/>
      <c r="F820" s="731">
        <f t="shared" ref="F820:F824" si="48">(D820*E820)</f>
        <v>0</v>
      </c>
    </row>
    <row r="821" spans="1:6" ht="12.75">
      <c r="A821" s="293"/>
      <c r="B821" s="296" t="s">
        <v>809</v>
      </c>
      <c r="C821" s="294" t="s">
        <v>37</v>
      </c>
      <c r="D821" s="295">
        <v>2</v>
      </c>
      <c r="E821" s="221"/>
      <c r="F821" s="731">
        <f t="shared" si="48"/>
        <v>0</v>
      </c>
    </row>
    <row r="822" spans="1:6" ht="12.75">
      <c r="A822" s="293"/>
      <c r="B822" s="296" t="s">
        <v>810</v>
      </c>
      <c r="C822" s="294" t="s">
        <v>37</v>
      </c>
      <c r="D822" s="295">
        <v>2</v>
      </c>
      <c r="E822" s="221"/>
      <c r="F822" s="731">
        <f t="shared" si="48"/>
        <v>0</v>
      </c>
    </row>
    <row r="823" spans="1:6" ht="12.75">
      <c r="A823" s="291"/>
      <c r="B823" s="296" t="s">
        <v>811</v>
      </c>
      <c r="C823" s="294" t="s">
        <v>37</v>
      </c>
      <c r="D823" s="295">
        <v>3</v>
      </c>
      <c r="E823" s="221"/>
      <c r="F823" s="731">
        <f t="shared" si="48"/>
        <v>0</v>
      </c>
    </row>
    <row r="824" spans="1:6" ht="12.75">
      <c r="A824" s="291"/>
      <c r="B824" s="296" t="s">
        <v>812</v>
      </c>
      <c r="C824" s="294" t="s">
        <v>37</v>
      </c>
      <c r="D824" s="295">
        <v>2</v>
      </c>
      <c r="E824" s="221"/>
      <c r="F824" s="731">
        <f t="shared" si="48"/>
        <v>0</v>
      </c>
    </row>
    <row r="825" spans="1:6" ht="12.75">
      <c r="A825" s="243"/>
      <c r="B825" s="274"/>
      <c r="C825" s="229"/>
      <c r="D825" s="229"/>
      <c r="E825" s="273"/>
      <c r="F825" s="712"/>
    </row>
    <row r="826" spans="1:6" ht="127.5">
      <c r="A826" s="243" t="s">
        <v>836</v>
      </c>
      <c r="B826" s="227" t="s">
        <v>837</v>
      </c>
      <c r="C826" s="299"/>
      <c r="D826" s="290"/>
      <c r="E826" s="273"/>
      <c r="F826" s="712"/>
    </row>
    <row r="827" spans="1:6" ht="12.75">
      <c r="A827" s="300"/>
      <c r="B827" s="103" t="s">
        <v>838</v>
      </c>
      <c r="C827" s="298" t="s">
        <v>32</v>
      </c>
      <c r="D827" s="301">
        <v>200</v>
      </c>
      <c r="E827" s="221"/>
      <c r="F827" s="731">
        <f t="shared" ref="F827" si="49">(D827*E827)</f>
        <v>0</v>
      </c>
    </row>
    <row r="828" spans="1:6" ht="12.75">
      <c r="A828" s="243"/>
      <c r="B828" s="274"/>
      <c r="C828" s="229"/>
      <c r="D828" s="229"/>
      <c r="E828" s="273"/>
      <c r="F828" s="712"/>
    </row>
    <row r="829" spans="1:6" ht="63.75">
      <c r="A829" s="243" t="s">
        <v>839</v>
      </c>
      <c r="B829" s="83" t="s">
        <v>840</v>
      </c>
      <c r="C829" s="302"/>
      <c r="D829" s="303"/>
      <c r="E829" s="221"/>
      <c r="F829" s="712"/>
    </row>
    <row r="830" spans="1:6" ht="12.75">
      <c r="A830" s="304"/>
      <c r="B830" s="83" t="s">
        <v>841</v>
      </c>
      <c r="C830" s="305"/>
      <c r="D830" s="305"/>
      <c r="E830" s="221"/>
      <c r="F830" s="712"/>
    </row>
    <row r="831" spans="1:6" ht="12.75">
      <c r="A831" s="306"/>
      <c r="B831" s="307" t="s">
        <v>842</v>
      </c>
      <c r="C831" s="298" t="s">
        <v>348</v>
      </c>
      <c r="D831" s="308">
        <v>4</v>
      </c>
      <c r="E831" s="221"/>
      <c r="F831" s="731">
        <f t="shared" ref="F831:F838" si="50">(D831*E831)</f>
        <v>0</v>
      </c>
    </row>
    <row r="832" spans="1:6" ht="12.75">
      <c r="A832" s="306"/>
      <c r="B832" s="307" t="s">
        <v>806</v>
      </c>
      <c r="C832" s="298" t="s">
        <v>348</v>
      </c>
      <c r="D832" s="308">
        <v>6</v>
      </c>
      <c r="E832" s="221"/>
      <c r="F832" s="731">
        <f t="shared" si="50"/>
        <v>0</v>
      </c>
    </row>
    <row r="833" spans="1:6" ht="12.75">
      <c r="A833" s="306"/>
      <c r="B833" s="307" t="s">
        <v>843</v>
      </c>
      <c r="C833" s="298" t="s">
        <v>348</v>
      </c>
      <c r="D833" s="308">
        <v>6</v>
      </c>
      <c r="E833" s="221"/>
      <c r="F833" s="731">
        <f t="shared" si="50"/>
        <v>0</v>
      </c>
    </row>
    <row r="834" spans="1:6" ht="12.75">
      <c r="A834" s="306"/>
      <c r="B834" s="307" t="s">
        <v>808</v>
      </c>
      <c r="C834" s="298" t="s">
        <v>348</v>
      </c>
      <c r="D834" s="308">
        <v>2</v>
      </c>
      <c r="E834" s="221"/>
      <c r="F834" s="731">
        <f t="shared" si="50"/>
        <v>0</v>
      </c>
    </row>
    <row r="835" spans="1:6" ht="12.75">
      <c r="A835" s="306"/>
      <c r="B835" s="307" t="s">
        <v>809</v>
      </c>
      <c r="C835" s="298" t="s">
        <v>348</v>
      </c>
      <c r="D835" s="308">
        <v>6</v>
      </c>
      <c r="E835" s="221"/>
      <c r="F835" s="731">
        <f t="shared" si="50"/>
        <v>0</v>
      </c>
    </row>
    <row r="836" spans="1:6" ht="12.75">
      <c r="A836" s="306"/>
      <c r="B836" s="307" t="s">
        <v>810</v>
      </c>
      <c r="C836" s="298" t="s">
        <v>348</v>
      </c>
      <c r="D836" s="308">
        <v>3</v>
      </c>
      <c r="E836" s="221"/>
      <c r="F836" s="731">
        <f t="shared" si="50"/>
        <v>0</v>
      </c>
    </row>
    <row r="837" spans="1:6" ht="12.75">
      <c r="A837" s="306"/>
      <c r="B837" s="307" t="s">
        <v>844</v>
      </c>
      <c r="C837" s="298" t="s">
        <v>348</v>
      </c>
      <c r="D837" s="308">
        <v>21</v>
      </c>
      <c r="E837" s="221"/>
      <c r="F837" s="731">
        <f t="shared" si="50"/>
        <v>0</v>
      </c>
    </row>
    <row r="838" spans="1:6" ht="12.75">
      <c r="A838" s="306"/>
      <c r="B838" s="307" t="s">
        <v>812</v>
      </c>
      <c r="C838" s="298" t="s">
        <v>348</v>
      </c>
      <c r="D838" s="308">
        <v>4</v>
      </c>
      <c r="E838" s="221"/>
      <c r="F838" s="731">
        <f t="shared" si="50"/>
        <v>0</v>
      </c>
    </row>
    <row r="839" spans="1:6" ht="12.75">
      <c r="A839" s="243"/>
      <c r="B839" s="274"/>
      <c r="C839" s="229"/>
      <c r="D839" s="229"/>
      <c r="E839" s="221"/>
      <c r="F839" s="712"/>
    </row>
    <row r="840" spans="1:6" ht="38.25">
      <c r="A840" s="243" t="s">
        <v>845</v>
      </c>
      <c r="B840" s="57" t="s">
        <v>846</v>
      </c>
      <c r="C840" s="53"/>
      <c r="D840" s="53"/>
      <c r="E840" s="221"/>
      <c r="F840" s="712"/>
    </row>
    <row r="841" spans="1:6" ht="12.75">
      <c r="A841" s="243"/>
      <c r="B841" s="309" t="s">
        <v>805</v>
      </c>
      <c r="C841" s="53" t="s">
        <v>37</v>
      </c>
      <c r="D841" s="54">
        <v>1</v>
      </c>
      <c r="E841" s="221"/>
      <c r="F841" s="731">
        <f t="shared" ref="F841:F844" si="51">(D841*E841)</f>
        <v>0</v>
      </c>
    </row>
    <row r="842" spans="1:6" ht="12.75">
      <c r="A842" s="52"/>
      <c r="B842" s="309" t="s">
        <v>808</v>
      </c>
      <c r="C842" s="53" t="s">
        <v>37</v>
      </c>
      <c r="D842" s="54">
        <v>3</v>
      </c>
      <c r="E842" s="221"/>
      <c r="F842" s="731">
        <f t="shared" si="51"/>
        <v>0</v>
      </c>
    </row>
    <row r="843" spans="1:6" ht="12.75">
      <c r="A843" s="52"/>
      <c r="B843" s="309" t="s">
        <v>809</v>
      </c>
      <c r="C843" s="53" t="s">
        <v>37</v>
      </c>
      <c r="D843" s="54">
        <v>2</v>
      </c>
      <c r="E843" s="221"/>
      <c r="F843" s="731">
        <f t="shared" si="51"/>
        <v>0</v>
      </c>
    </row>
    <row r="844" spans="1:6" ht="12.75">
      <c r="A844" s="52"/>
      <c r="B844" s="309" t="s">
        <v>811</v>
      </c>
      <c r="C844" s="53" t="s">
        <v>37</v>
      </c>
      <c r="D844" s="54">
        <v>8</v>
      </c>
      <c r="E844" s="221"/>
      <c r="F844" s="731">
        <f t="shared" si="51"/>
        <v>0</v>
      </c>
    </row>
    <row r="845" spans="1:6" ht="12.75">
      <c r="A845" s="243"/>
      <c r="B845" s="274"/>
      <c r="C845" s="229"/>
      <c r="D845" s="229"/>
      <c r="E845" s="221"/>
      <c r="F845" s="712"/>
    </row>
    <row r="846" spans="1:6" ht="63.75">
      <c r="A846" s="243" t="s">
        <v>847</v>
      </c>
      <c r="B846" s="310" t="s">
        <v>848</v>
      </c>
      <c r="C846" s="266"/>
      <c r="D846" s="266"/>
      <c r="E846" s="221"/>
      <c r="F846" s="712"/>
    </row>
    <row r="847" spans="1:6" ht="12.75">
      <c r="A847" s="164"/>
      <c r="B847" s="311" t="s">
        <v>849</v>
      </c>
      <c r="C847" s="312" t="s">
        <v>348</v>
      </c>
      <c r="D847" s="313">
        <v>4</v>
      </c>
      <c r="E847" s="221"/>
      <c r="F847" s="731">
        <f t="shared" ref="F847" si="52">(D847*E847)</f>
        <v>0</v>
      </c>
    </row>
    <row r="848" spans="1:6" ht="12.75">
      <c r="A848" s="164"/>
      <c r="B848" s="234"/>
      <c r="C848" s="266"/>
      <c r="D848" s="266"/>
      <c r="E848" s="273"/>
      <c r="F848" s="712"/>
    </row>
    <row r="849" spans="1:6" ht="89.25">
      <c r="A849" s="243" t="s">
        <v>850</v>
      </c>
      <c r="B849" s="314" t="s">
        <v>851</v>
      </c>
      <c r="C849" s="266"/>
      <c r="D849" s="266"/>
      <c r="E849" s="221"/>
      <c r="F849" s="712"/>
    </row>
    <row r="850" spans="1:6" ht="12.75">
      <c r="A850" s="164"/>
      <c r="B850" s="311" t="s">
        <v>852</v>
      </c>
      <c r="C850" s="315"/>
      <c r="D850" s="316"/>
      <c r="E850" s="221"/>
      <c r="F850" s="712"/>
    </row>
    <row r="851" spans="1:6" ht="12.75">
      <c r="A851" s="164"/>
      <c r="B851" s="311" t="s">
        <v>849</v>
      </c>
      <c r="C851" s="315" t="s">
        <v>395</v>
      </c>
      <c r="D851" s="316">
        <v>1</v>
      </c>
      <c r="E851" s="221"/>
      <c r="F851" s="731">
        <f t="shared" ref="F851" si="53">(D851*E851)</f>
        <v>0</v>
      </c>
    </row>
    <row r="852" spans="1:6" ht="12.75">
      <c r="A852" s="243"/>
      <c r="B852" s="274"/>
      <c r="C852" s="229"/>
      <c r="D852" s="229"/>
      <c r="E852" s="221"/>
      <c r="F852" s="712"/>
    </row>
    <row r="853" spans="1:6" ht="38.25">
      <c r="A853" s="243" t="s">
        <v>853</v>
      </c>
      <c r="B853" s="57" t="s">
        <v>846</v>
      </c>
      <c r="C853" s="229"/>
      <c r="D853" s="229"/>
      <c r="E853" s="221"/>
      <c r="F853" s="712"/>
    </row>
    <row r="854" spans="1:6" ht="12.75">
      <c r="A854" s="243"/>
      <c r="B854" s="268" t="s">
        <v>854</v>
      </c>
      <c r="C854" s="229"/>
      <c r="D854" s="229"/>
      <c r="E854" s="221"/>
      <c r="F854" s="712"/>
    </row>
    <row r="855" spans="1:6" ht="12.75">
      <c r="A855" s="243"/>
      <c r="B855" s="309" t="s">
        <v>849</v>
      </c>
      <c r="C855" s="53" t="s">
        <v>37</v>
      </c>
      <c r="D855" s="54">
        <v>1</v>
      </c>
      <c r="E855" s="221"/>
      <c r="F855" s="731">
        <f t="shared" ref="F855" si="54">(D855*E855)</f>
        <v>0</v>
      </c>
    </row>
    <row r="856" spans="1:6" ht="12.75">
      <c r="A856" s="243"/>
      <c r="B856" s="274"/>
      <c r="C856" s="229"/>
      <c r="D856" s="229"/>
      <c r="E856" s="221"/>
      <c r="F856" s="712"/>
    </row>
    <row r="857" spans="1:6" ht="63.75">
      <c r="A857" s="243" t="s">
        <v>855</v>
      </c>
      <c r="B857" s="244" t="s">
        <v>445</v>
      </c>
      <c r="C857" s="245"/>
      <c r="D857" s="245"/>
      <c r="E857" s="317"/>
      <c r="F857" s="713"/>
    </row>
    <row r="858" spans="1:6" ht="12.75">
      <c r="A858" s="246"/>
      <c r="B858" s="256"/>
      <c r="C858" s="247" t="s">
        <v>579</v>
      </c>
      <c r="D858" s="248">
        <v>1</v>
      </c>
      <c r="E858" s="317"/>
      <c r="F858" s="731">
        <f t="shared" ref="F858" si="55">(D858*E858)</f>
        <v>0</v>
      </c>
    </row>
    <row r="859" spans="1:6" ht="12.75">
      <c r="A859" s="318"/>
      <c r="B859" s="319"/>
      <c r="C859" s="236"/>
      <c r="D859" s="320"/>
      <c r="E859" s="217"/>
      <c r="F859" s="705"/>
    </row>
    <row r="860" spans="1:6" ht="51">
      <c r="A860" s="243" t="s">
        <v>856</v>
      </c>
      <c r="B860" s="321" t="s">
        <v>448</v>
      </c>
      <c r="C860" s="322"/>
      <c r="D860" s="147"/>
      <c r="E860" s="217"/>
      <c r="F860" s="705"/>
    </row>
    <row r="861" spans="1:6" ht="12.75">
      <c r="A861" s="323"/>
      <c r="B861" s="257"/>
      <c r="C861" s="129" t="s">
        <v>579</v>
      </c>
      <c r="D861" s="129">
        <v>1</v>
      </c>
      <c r="E861" s="217"/>
      <c r="F861" s="731">
        <f t="shared" ref="F861" si="56">(D861*E861)</f>
        <v>0</v>
      </c>
    </row>
    <row r="862" spans="1:6" ht="12.75">
      <c r="A862" s="324"/>
      <c r="B862" s="325"/>
      <c r="C862" s="322"/>
      <c r="D862" s="322"/>
      <c r="E862" s="217"/>
      <c r="F862" s="705"/>
    </row>
    <row r="863" spans="1:6" ht="25.5">
      <c r="A863" s="243" t="s">
        <v>857</v>
      </c>
      <c r="B863" s="57" t="s">
        <v>858</v>
      </c>
      <c r="C863" s="53"/>
      <c r="D863" s="53"/>
      <c r="E863" s="326"/>
      <c r="F863" s="714"/>
    </row>
    <row r="864" spans="1:6" ht="12.75">
      <c r="A864" s="52"/>
      <c r="B864" s="57"/>
      <c r="C864" s="327" t="s">
        <v>579</v>
      </c>
      <c r="D864" s="53">
        <v>1</v>
      </c>
      <c r="E864" s="55"/>
      <c r="F864" s="731">
        <f t="shared" ref="F864" si="57">(D864*E864)</f>
        <v>0</v>
      </c>
    </row>
    <row r="865" spans="1:6" ht="12.75">
      <c r="A865" s="243"/>
      <c r="B865" s="123"/>
      <c r="C865" s="53"/>
      <c r="D865" s="54"/>
      <c r="E865" s="217"/>
      <c r="F865" s="705"/>
    </row>
    <row r="866" spans="1:6" ht="15">
      <c r="A866" s="801" t="s">
        <v>859</v>
      </c>
      <c r="B866" s="802"/>
      <c r="C866" s="802"/>
      <c r="D866" s="802"/>
      <c r="E866" s="130" t="s">
        <v>450</v>
      </c>
      <c r="F866" s="707">
        <f>SUM(F700:F865)</f>
        <v>0</v>
      </c>
    </row>
    <row r="867" spans="1:6" ht="12.75">
      <c r="A867" s="243"/>
      <c r="B867" s="206"/>
      <c r="C867" s="53"/>
      <c r="D867" s="54"/>
      <c r="E867" s="55"/>
      <c r="F867" s="715"/>
    </row>
    <row r="868" spans="1:6" ht="12.75">
      <c r="A868" s="228"/>
      <c r="B868" s="255"/>
      <c r="C868" s="237"/>
      <c r="D868" s="237"/>
      <c r="E868" s="221"/>
      <c r="F868" s="711"/>
    </row>
    <row r="869" spans="1:6" ht="12.75">
      <c r="A869" s="228"/>
      <c r="B869" s="234"/>
      <c r="C869" s="223"/>
      <c r="D869" s="223"/>
      <c r="E869" s="221"/>
      <c r="F869" s="711"/>
    </row>
    <row r="870" spans="1:6" ht="12.75">
      <c r="A870" s="220"/>
      <c r="B870" s="238"/>
      <c r="C870" s="239"/>
      <c r="D870" s="240"/>
      <c r="E870" s="221"/>
      <c r="F870" s="711"/>
    </row>
    <row r="871" spans="1:6" ht="12.75">
      <c r="A871" s="220"/>
      <c r="B871" s="238"/>
      <c r="C871" s="241"/>
      <c r="D871" s="240"/>
      <c r="E871" s="221"/>
      <c r="F871" s="731"/>
    </row>
    <row r="872" spans="1:6" ht="12.75">
      <c r="A872" s="228"/>
      <c r="B872" s="227"/>
      <c r="C872" s="239"/>
      <c r="D872" s="242"/>
      <c r="E872" s="221"/>
      <c r="F872" s="711"/>
    </row>
    <row r="873" spans="1:6" ht="22.5">
      <c r="A873" s="141"/>
      <c r="B873" s="803" t="s">
        <v>1545</v>
      </c>
      <c r="C873" s="803"/>
      <c r="D873" s="803"/>
      <c r="E873" s="803"/>
      <c r="F873" s="803"/>
    </row>
    <row r="874" spans="1:6" ht="12.75">
      <c r="A874" s="243"/>
      <c r="B874" s="244"/>
      <c r="C874" s="245"/>
      <c r="D874" s="245"/>
      <c r="E874" s="262"/>
      <c r="F874" s="731"/>
    </row>
    <row r="875" spans="1:6" ht="15.75" customHeight="1">
      <c r="A875" s="388" t="s">
        <v>867</v>
      </c>
      <c r="B875" s="804" t="s">
        <v>1348</v>
      </c>
      <c r="C875" s="805"/>
      <c r="D875" s="805"/>
      <c r="E875" s="805"/>
      <c r="F875" s="732">
        <f>SUM(F262)</f>
        <v>0</v>
      </c>
    </row>
    <row r="876" spans="1:6" ht="16.5" customHeight="1">
      <c r="A876" s="388" t="s">
        <v>870</v>
      </c>
      <c r="B876" s="804" t="s">
        <v>1349</v>
      </c>
      <c r="C876" s="805"/>
      <c r="D876" s="805"/>
      <c r="E876" s="805"/>
      <c r="F876" s="732">
        <f>SUM(F462)</f>
        <v>0</v>
      </c>
    </row>
    <row r="877" spans="1:6" ht="18" customHeight="1">
      <c r="A877" s="388" t="s">
        <v>873</v>
      </c>
      <c r="B877" s="804" t="s">
        <v>1350</v>
      </c>
      <c r="C877" s="805"/>
      <c r="D877" s="805"/>
      <c r="E877" s="805"/>
      <c r="F877" s="732">
        <f>SUM(F680)</f>
        <v>0</v>
      </c>
    </row>
    <row r="878" spans="1:6" ht="17.25" customHeight="1">
      <c r="A878" s="412" t="s">
        <v>887</v>
      </c>
      <c r="B878" s="799" t="s">
        <v>1351</v>
      </c>
      <c r="C878" s="800"/>
      <c r="D878" s="800"/>
      <c r="E878" s="800"/>
      <c r="F878" s="733">
        <f>SUM(F866)</f>
        <v>0</v>
      </c>
    </row>
    <row r="879" spans="1:6" ht="18" customHeight="1">
      <c r="A879" s="243"/>
      <c r="B879" s="234" t="s">
        <v>1352</v>
      </c>
      <c r="C879" s="230"/>
      <c r="D879" s="230"/>
      <c r="E879" s="262"/>
      <c r="F879" s="731">
        <f>SUM(F875:F878)</f>
        <v>0</v>
      </c>
    </row>
    <row r="880" spans="1:6" ht="19.5" customHeight="1">
      <c r="A880" s="228"/>
      <c r="B880" s="234"/>
      <c r="C880" s="249"/>
      <c r="D880" s="53"/>
      <c r="E880" s="413" t="s">
        <v>26</v>
      </c>
      <c r="F880" s="733">
        <f>F879*0.25</f>
        <v>0</v>
      </c>
    </row>
    <row r="881" spans="1:6" ht="21.75" customHeight="1">
      <c r="A881" s="228"/>
      <c r="B881" s="234"/>
      <c r="C881" s="230"/>
      <c r="D881" s="230"/>
      <c r="E881" s="262" t="s">
        <v>1160</v>
      </c>
      <c r="F881" s="731">
        <f>SUM(F879:F880)</f>
        <v>0</v>
      </c>
    </row>
    <row r="882" spans="1:6" ht="12.75">
      <c r="A882" s="243"/>
      <c r="B882" s="234"/>
      <c r="C882" s="230"/>
      <c r="D882" s="230"/>
      <c r="E882" s="262"/>
      <c r="F882" s="731"/>
    </row>
    <row r="883" spans="1:6" ht="12.75">
      <c r="A883" s="228"/>
      <c r="B883" s="234"/>
      <c r="C883" s="249"/>
      <c r="D883" s="53"/>
      <c r="E883" s="262"/>
      <c r="F883" s="731"/>
    </row>
  </sheetData>
  <mergeCells count="30">
    <mergeCell ref="B3:E3"/>
    <mergeCell ref="A4:B4"/>
    <mergeCell ref="A10:E10"/>
    <mergeCell ref="B14:E14"/>
    <mergeCell ref="A15:E15"/>
    <mergeCell ref="B18:F18"/>
    <mergeCell ref="A19:F19"/>
    <mergeCell ref="B29:E29"/>
    <mergeCell ref="B30:E30"/>
    <mergeCell ref="B32:E32"/>
    <mergeCell ref="B26:E26"/>
    <mergeCell ref="B143:E143"/>
    <mergeCell ref="B186:E186"/>
    <mergeCell ref="A262:B262"/>
    <mergeCell ref="A265:F265"/>
    <mergeCell ref="B53:E53"/>
    <mergeCell ref="A54:B54"/>
    <mergeCell ref="A63:F63"/>
    <mergeCell ref="B65:E65"/>
    <mergeCell ref="B122:E122"/>
    <mergeCell ref="A462:D462"/>
    <mergeCell ref="A466:F466"/>
    <mergeCell ref="A680:D680"/>
    <mergeCell ref="B878:E878"/>
    <mergeCell ref="A684:F684"/>
    <mergeCell ref="A866:D866"/>
    <mergeCell ref="B873:F873"/>
    <mergeCell ref="B875:E875"/>
    <mergeCell ref="B876:E876"/>
    <mergeCell ref="B877:E877"/>
  </mergeCells>
  <pageMargins left="0.70866141732283472" right="0.31496062992125984"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S38" sqref="S38"/>
    </sheetView>
  </sheetViews>
  <sheetFormatPr defaultRowHeight="1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NASLOVNA</vt:lpstr>
      <vt:lpstr>REKAPITULACIJA</vt:lpstr>
      <vt:lpstr>I   GRAĐ.OBRT. RADOVI</vt:lpstr>
      <vt:lpstr>II ELEKTROINST</vt:lpstr>
      <vt:lpstr>III VOD&amp;ODVOD</vt:lpstr>
      <vt:lpstr>IV STROJAR</vt:lpstr>
      <vt:lpstr>List1</vt:lpstr>
      <vt:lpstr>'I   GRAĐ.OBRT. RADOVI'!Podrucje_ispisa</vt:lpstr>
      <vt:lpstr>'II ELEKTROINST'!Podrucje_ispisa</vt:lpstr>
      <vt:lpstr>'III VOD&amp;ODVOD'!Podrucje_ispisa</vt:lpstr>
      <vt:lpstr>NASLOVNA!Podrucje_ispisa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Mato Ravlic</cp:lastModifiedBy>
  <cp:lastPrinted>2023-11-28T10:09:01Z</cp:lastPrinted>
  <dcterms:created xsi:type="dcterms:W3CDTF">2002-01-21T09:29:00Z</dcterms:created>
  <dcterms:modified xsi:type="dcterms:W3CDTF">2023-11-28T11:35:27Z</dcterms:modified>
</cp:coreProperties>
</file>